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ycleurope-my.sharepoint.com/personal/sami_kaskela_cycleurope_se/Documents/--==SPL==--/Nedladdningsbara från Rhythm/"/>
    </mc:Choice>
  </mc:AlternateContent>
  <xr:revisionPtr revIDLastSave="774" documentId="8_{352FC187-05E7-4C13-829B-EB9321407501}" xr6:coauthVersionLast="47" xr6:coauthVersionMax="47" xr10:uidLastSave="{C33DC806-A384-4422-B2BF-891ED6AD789F}"/>
  <workbookProtection workbookAlgorithmName="SHA-512" workbookHashValue="LkpRez4r9s4kbpzlN66razAWc3OksaLfqg6tt1AIQioM9xB0TmcIr8z6hbRvNmtywN+lZqoYbvnpOKcqwo1GAA==" workbookSaltValue="VTpccqcmQTPMj0D3S+Fm7A==" workbookSpinCount="100000" lockStructure="1"/>
  <bookViews>
    <workbookView xWindow="-30828" yWindow="900" windowWidth="30936" windowHeight="16896" tabRatio="687" xr2:uid="{B1E5B95E-D406-4C70-9AA6-51B0F68ABBC7}"/>
  </bookViews>
  <sheets>
    <sheet name="Spec" sheetId="28" r:id="rId1"/>
    <sheet name="Lista" sheetId="27" state="hidden" r:id="rId2"/>
    <sheet name="Benämning" sheetId="29" state="hidden" r:id="rId3"/>
  </sheets>
  <definedNames>
    <definedName name="_xlnm._FilterDatabase" localSheetId="1" hidden="1">Lista!#REF!</definedName>
    <definedName name="_xlnm.Print_Area" localSheetId="1">Lista!#REF!</definedName>
    <definedName name="_xlnm.Print_Area" localSheetId="0">Spec!$A$1:$K$24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28" l="1"/>
  <c r="J25" i="28" s="1"/>
  <c r="K24" i="28"/>
  <c r="J24" i="28" s="1"/>
  <c r="K23" i="28"/>
  <c r="J23" i="28" s="1"/>
  <c r="K22" i="28"/>
  <c r="J22" i="28" s="1"/>
  <c r="K21" i="28"/>
  <c r="J21" i="28" s="1"/>
  <c r="K20" i="28"/>
  <c r="J20" i="28" s="1"/>
  <c r="K19" i="28"/>
  <c r="J19" i="28" s="1"/>
  <c r="K18" i="28"/>
  <c r="J18" i="28" s="1"/>
  <c r="K17" i="28"/>
  <c r="J17" i="28" s="1"/>
  <c r="K16" i="28"/>
  <c r="J16" i="28" s="1"/>
  <c r="K15" i="28"/>
  <c r="J15" i="28" s="1"/>
  <c r="K14" i="28"/>
  <c r="J14" i="28" s="1"/>
  <c r="G26" i="28"/>
  <c r="F26" i="28" s="1"/>
  <c r="G25" i="28"/>
  <c r="F25" i="28" s="1"/>
  <c r="G24" i="28"/>
  <c r="F24" i="28" s="1"/>
  <c r="G23" i="28"/>
  <c r="F23" i="28" s="1"/>
  <c r="G22" i="28"/>
  <c r="F22" i="28" s="1"/>
  <c r="G21" i="28"/>
  <c r="F21" i="28" s="1"/>
  <c r="G20" i="28"/>
  <c r="F20" i="28" s="1"/>
  <c r="G19" i="28"/>
  <c r="F19" i="28" s="1"/>
  <c r="G18" i="28"/>
  <c r="F18" i="28" s="1"/>
  <c r="G17" i="28"/>
  <c r="F17" i="28" s="1"/>
  <c r="G16" i="28"/>
  <c r="F16" i="28" s="1"/>
  <c r="G15" i="28"/>
  <c r="F15" i="28" s="1"/>
  <c r="G14" i="28"/>
  <c r="F14" i="28" s="1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B14" i="28" s="1"/>
  <c r="I25" i="28"/>
  <c r="I24" i="28"/>
  <c r="I23" i="28"/>
  <c r="I22" i="28"/>
  <c r="I21" i="28"/>
  <c r="I20" i="28"/>
  <c r="I19" i="28"/>
  <c r="I18" i="28"/>
  <c r="I17" i="28"/>
  <c r="I16" i="28"/>
  <c r="I15" i="28"/>
  <c r="I14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B26" i="28" l="1"/>
  <c r="B25" i="28"/>
  <c r="E11" i="28"/>
  <c r="E8" i="28"/>
  <c r="B24" i="28" l="1"/>
  <c r="B23" i="28"/>
  <c r="B22" i="28"/>
  <c r="B21" i="28"/>
  <c r="B20" i="28"/>
  <c r="B19" i="28"/>
  <c r="B18" i="28"/>
  <c r="B17" i="28"/>
  <c r="B16" i="28"/>
  <c r="B15" i="28"/>
</calcChain>
</file>

<file path=xl/sharedStrings.xml><?xml version="1.0" encoding="utf-8"?>
<sst xmlns="http://schemas.openxmlformats.org/spreadsheetml/2006/main" count="44015" uniqueCount="13642">
  <si>
    <t>YEC3805132</t>
  </si>
  <si>
    <t>C2200152-090</t>
  </si>
  <si>
    <t>YEC3805532</t>
  </si>
  <si>
    <t>C2200152-110</t>
  </si>
  <si>
    <t>YEC3805134</t>
  </si>
  <si>
    <t>C2200261-105</t>
  </si>
  <si>
    <t>C4900410</t>
  </si>
  <si>
    <t>C4901085</t>
  </si>
  <si>
    <t>C8705065-1-12S</t>
  </si>
  <si>
    <t>C8705068-1-27S</t>
  </si>
  <si>
    <t>YEC3904332</t>
  </si>
  <si>
    <t>YEC3904333</t>
  </si>
  <si>
    <t>YEC7405132</t>
  </si>
  <si>
    <t>C2300249</t>
  </si>
  <si>
    <t>YEC7405131</t>
  </si>
  <si>
    <t>C2500164</t>
  </si>
  <si>
    <t>C2500188</t>
  </si>
  <si>
    <t>C8705068-1-01</t>
  </si>
  <si>
    <t>C8705068-1-01BC</t>
  </si>
  <si>
    <t>C8705068-1-35C</t>
  </si>
  <si>
    <t>C8705068-1-04-1</t>
  </si>
  <si>
    <t>C8705068-1-4-1C</t>
  </si>
  <si>
    <t>C8705129-2</t>
  </si>
  <si>
    <t>C8705129-2CA</t>
  </si>
  <si>
    <t>C8705102-1-11C</t>
  </si>
  <si>
    <t>C8705102-1-11EA</t>
  </si>
  <si>
    <t>C8705086-02</t>
  </si>
  <si>
    <t>C8705086-02C</t>
  </si>
  <si>
    <t>C8705068-1-12</t>
  </si>
  <si>
    <t>C8705068-2-19</t>
  </si>
  <si>
    <t>YEC7504732</t>
  </si>
  <si>
    <t>YEC7504731</t>
  </si>
  <si>
    <t>YEC7695531</t>
  </si>
  <si>
    <t>YEC7695131</t>
  </si>
  <si>
    <t>YEC7805134</t>
  </si>
  <si>
    <t>YEC7805131</t>
  </si>
  <si>
    <t>C4901462</t>
  </si>
  <si>
    <t>YEC7805133</t>
  </si>
  <si>
    <t>C4901540</t>
  </si>
  <si>
    <t>C8705068-1-01AC</t>
  </si>
  <si>
    <t>C8705129-2C</t>
  </si>
  <si>
    <t>C8705068-1-0411</t>
  </si>
  <si>
    <t>C8705068-1-411C</t>
  </si>
  <si>
    <t>YEC7904732</t>
  </si>
  <si>
    <t>YEC7904731</t>
  </si>
  <si>
    <t>YEC9275132</t>
  </si>
  <si>
    <t>C2200064</t>
  </si>
  <si>
    <t>YEC9275532</t>
  </si>
  <si>
    <t>C2200065</t>
  </si>
  <si>
    <t>YEC9275134</t>
  </si>
  <si>
    <t>C2200067</t>
  </si>
  <si>
    <t>C2300018</t>
  </si>
  <si>
    <t>YEC9275133</t>
  </si>
  <si>
    <t>C2300290</t>
  </si>
  <si>
    <t>C4900411</t>
  </si>
  <si>
    <t>C4901463</t>
  </si>
  <si>
    <t>C8205740</t>
  </si>
  <si>
    <t>C8205834-BK</t>
  </si>
  <si>
    <t>C7100584</t>
  </si>
  <si>
    <t>C7100596</t>
  </si>
  <si>
    <t>C7200039</t>
  </si>
  <si>
    <t>C7200053</t>
  </si>
  <si>
    <t>C8705068-2-01A</t>
  </si>
  <si>
    <t>C8705068-2-01AC</t>
  </si>
  <si>
    <t>C8705068-1-34C</t>
  </si>
  <si>
    <t>C8705188-E-01</t>
  </si>
  <si>
    <t>C8705058-1-11CE</t>
  </si>
  <si>
    <t>C8705186-E-11C</t>
  </si>
  <si>
    <t>C8705065-10-02</t>
  </si>
  <si>
    <t>C8705066-1-01</t>
  </si>
  <si>
    <t>C8705186-01</t>
  </si>
  <si>
    <t>C8705058-02</t>
  </si>
  <si>
    <t>C8705058-1-1C</t>
  </si>
  <si>
    <t>C8705068-2-12</t>
  </si>
  <si>
    <t>C8705068-2-20</t>
  </si>
  <si>
    <t>YEC9335133</t>
  </si>
  <si>
    <t>YEC9335544</t>
  </si>
  <si>
    <t>YEC9335144</t>
  </si>
  <si>
    <t>C2300288</t>
  </si>
  <si>
    <t>C6500024</t>
  </si>
  <si>
    <t>C6505190</t>
  </si>
  <si>
    <t>C3100100-116</t>
  </si>
  <si>
    <t>C8705065-1-124</t>
  </si>
  <si>
    <t>YEC9335147</t>
  </si>
  <si>
    <t>C8705195-06C</t>
  </si>
  <si>
    <t>YEC9335149</t>
  </si>
  <si>
    <t>C8705065-1-124C</t>
  </si>
  <si>
    <t>C4100354</t>
  </si>
  <si>
    <t>C8705017-03V3</t>
  </si>
  <si>
    <t>YEC9335148</t>
  </si>
  <si>
    <t>C4901536</t>
  </si>
  <si>
    <t>C7100226</t>
  </si>
  <si>
    <t>C7200050</t>
  </si>
  <si>
    <t>C7300028-318</t>
  </si>
  <si>
    <t>C8015191</t>
  </si>
  <si>
    <t>YEC9335134</t>
  </si>
  <si>
    <t>C8400053</t>
  </si>
  <si>
    <t>C8405069</t>
  </si>
  <si>
    <t>C3500026</t>
  </si>
  <si>
    <t>C3500059</t>
  </si>
  <si>
    <t>C8705065-1-02</t>
  </si>
  <si>
    <t>C8705195-03SV</t>
  </si>
  <si>
    <t>C8705017-11-28</t>
  </si>
  <si>
    <t>C8705065-1-10S</t>
  </si>
  <si>
    <t>C8705194-18C</t>
  </si>
  <si>
    <t>C8705058-08</t>
  </si>
  <si>
    <t>C8705065-1-04</t>
  </si>
  <si>
    <t>C8705195-04-01C</t>
  </si>
  <si>
    <t>C8705065-1-04AC</t>
  </si>
  <si>
    <t>C8705065-1-03</t>
  </si>
  <si>
    <t>C8705195-03-01</t>
  </si>
  <si>
    <t>C8705058-1-08EA</t>
  </si>
  <si>
    <t>C8705058-4-28B2</t>
  </si>
  <si>
    <t>C8705017-4-28B2</t>
  </si>
  <si>
    <t>C8705065-10-01</t>
  </si>
  <si>
    <t>C8705195-04C</t>
  </si>
  <si>
    <t>YEC9374734</t>
  </si>
  <si>
    <t>YEC9375156</t>
  </si>
  <si>
    <t>C2200066</t>
  </si>
  <si>
    <t>YEC9375542</t>
  </si>
  <si>
    <t>YEC9375555</t>
  </si>
  <si>
    <t>YEC9374742</t>
  </si>
  <si>
    <t>YEC9375145</t>
  </si>
  <si>
    <t>YEC9374755</t>
  </si>
  <si>
    <t>C4100365</t>
  </si>
  <si>
    <t>C8705018-RB-SV</t>
  </si>
  <si>
    <t>YEC9375157</t>
  </si>
  <si>
    <t>C7100481</t>
  </si>
  <si>
    <t>C8705067-1-02</t>
  </si>
  <si>
    <t>C8705144-1-03</t>
  </si>
  <si>
    <t>C8705058-13-28</t>
  </si>
  <si>
    <t>C8705068-1-33C</t>
  </si>
  <si>
    <t>C8705142-10-02C</t>
  </si>
  <si>
    <t>YEC9385134</t>
  </si>
  <si>
    <t>C8605213</t>
  </si>
  <si>
    <t>C8600016</t>
  </si>
  <si>
    <t>C3500033</t>
  </si>
  <si>
    <t>C8705186-S-11EA</t>
  </si>
  <si>
    <t>YEC9774733</t>
  </si>
  <si>
    <t>YEC9774738</t>
  </si>
  <si>
    <t>YEC9774735</t>
  </si>
  <si>
    <t>YEC9775140</t>
  </si>
  <si>
    <t>YEC9774736</t>
  </si>
  <si>
    <t>YEC9775141</t>
  </si>
  <si>
    <t>YEC9774734</t>
  </si>
  <si>
    <t>C7300027-318</t>
  </si>
  <si>
    <t>YEC9875131</t>
  </si>
  <si>
    <t>YEC9875535</t>
  </si>
  <si>
    <t>YEC9875135</t>
  </si>
  <si>
    <t>YEC9875136</t>
  </si>
  <si>
    <t>YEC9975135</t>
  </si>
  <si>
    <t>C3400038</t>
  </si>
  <si>
    <t>C3400002</t>
  </si>
  <si>
    <t>C8105213-V2</t>
  </si>
  <si>
    <t>C8100034</t>
  </si>
  <si>
    <t>YEM2175132</t>
  </si>
  <si>
    <t>YEM2175131</t>
  </si>
  <si>
    <t>YEM2175133</t>
  </si>
  <si>
    <t>C4100023</t>
  </si>
  <si>
    <t>C4305002</t>
  </si>
  <si>
    <t>C4200028</t>
  </si>
  <si>
    <t>C4200052</t>
  </si>
  <si>
    <t>C7100219</t>
  </si>
  <si>
    <t>C7100591</t>
  </si>
  <si>
    <t>YEM2735133</t>
  </si>
  <si>
    <t>YEM2735141</t>
  </si>
  <si>
    <t>YEM2735137</t>
  </si>
  <si>
    <t>C4100351</t>
  </si>
  <si>
    <t>C4901465</t>
  </si>
  <si>
    <t>YEM2735138</t>
  </si>
  <si>
    <t>C7200004</t>
  </si>
  <si>
    <t>C8705058-1RLBK</t>
  </si>
  <si>
    <t>YEM2735144</t>
  </si>
  <si>
    <t>C8705186-1RLBK</t>
  </si>
  <si>
    <t>C8705068-1-30C</t>
  </si>
  <si>
    <t>YEM2875531</t>
  </si>
  <si>
    <t>C2300001</t>
  </si>
  <si>
    <t>YEM2875532</t>
  </si>
  <si>
    <t>YEM2975131</t>
  </si>
  <si>
    <t>YEM2975132</t>
  </si>
  <si>
    <t>YEM3875331</t>
  </si>
  <si>
    <t>C8705142-1-11EA</t>
  </si>
  <si>
    <t>C8705142-10-02</t>
  </si>
  <si>
    <t>YEM3975131</t>
  </si>
  <si>
    <t>YEM8175131</t>
  </si>
  <si>
    <t>YEM8175132</t>
  </si>
  <si>
    <t>C8705065-1-21</t>
  </si>
  <si>
    <t>C8705065-1-21C</t>
  </si>
  <si>
    <t>C8705058-1-11C</t>
  </si>
  <si>
    <t>C8705065-10-1AC</t>
  </si>
  <si>
    <t>YES9175101</t>
  </si>
  <si>
    <t>YES9375131</t>
  </si>
  <si>
    <t>YEC0094601</t>
  </si>
  <si>
    <t>C3500020</t>
  </si>
  <si>
    <t>YEC1404131</t>
  </si>
  <si>
    <t>C7100689</t>
  </si>
  <si>
    <t>C7300027-350</t>
  </si>
  <si>
    <t>YEC3605531</t>
  </si>
  <si>
    <t>C2100160</t>
  </si>
  <si>
    <t>C2500162</t>
  </si>
  <si>
    <t>C4901162</t>
  </si>
  <si>
    <t>C8250038</t>
  </si>
  <si>
    <t>YEC3705131</t>
  </si>
  <si>
    <t>C2300456</t>
  </si>
  <si>
    <t>C3305776-EG</t>
  </si>
  <si>
    <t>C4100337</t>
  </si>
  <si>
    <t>C4200298</t>
  </si>
  <si>
    <t>C8200052</t>
  </si>
  <si>
    <t>C7200327-272</t>
  </si>
  <si>
    <t>C8015183</t>
  </si>
  <si>
    <t>C8100036</t>
  </si>
  <si>
    <t>C8705058-5</t>
  </si>
  <si>
    <t>YEC3805133</t>
  </si>
  <si>
    <t>C8705068-1-04-6</t>
  </si>
  <si>
    <t>C8705068-1-04-8</t>
  </si>
  <si>
    <t>C8705058-3-11EA</t>
  </si>
  <si>
    <t>C1350087</t>
  </si>
  <si>
    <t>YEC7205331</t>
  </si>
  <si>
    <t>C2300248</t>
  </si>
  <si>
    <t>C8405125</t>
  </si>
  <si>
    <t>C8705194-10</t>
  </si>
  <si>
    <t>C8705194-01FWC</t>
  </si>
  <si>
    <t>C8705194-03C</t>
  </si>
  <si>
    <t>C8705194-19</t>
  </si>
  <si>
    <t>C8705194-04C</t>
  </si>
  <si>
    <t>YEC7795131</t>
  </si>
  <si>
    <t>YEC7895331</t>
  </si>
  <si>
    <t>C7200322-316</t>
  </si>
  <si>
    <t>C3500117</t>
  </si>
  <si>
    <t>YEC7995131</t>
  </si>
  <si>
    <t>YEC8175131</t>
  </si>
  <si>
    <t>C2100165</t>
  </si>
  <si>
    <t>C2500163</t>
  </si>
  <si>
    <t>C6300101</t>
  </si>
  <si>
    <t>C3300085-170</t>
  </si>
  <si>
    <t>C8305427</t>
  </si>
  <si>
    <t>C8250028</t>
  </si>
  <si>
    <t>C8100017</t>
  </si>
  <si>
    <t>C8600004</t>
  </si>
  <si>
    <t>YEC9005031</t>
  </si>
  <si>
    <t>C3500034</t>
  </si>
  <si>
    <t>C2100163</t>
  </si>
  <si>
    <t>C2500185</t>
  </si>
  <si>
    <t>C3305778-EG</t>
  </si>
  <si>
    <t>C8305427/ZBK</t>
  </si>
  <si>
    <t>C3305681-170-EG</t>
  </si>
  <si>
    <t>C8705034-070</t>
  </si>
  <si>
    <t>YEC9A75131</t>
  </si>
  <si>
    <t>C8705068-2-01BC</t>
  </si>
  <si>
    <t>C8705068-1-34CB</t>
  </si>
  <si>
    <t>C8705068-2-21</t>
  </si>
  <si>
    <t>C2200114-040</t>
  </si>
  <si>
    <t>C8705188-S-01</t>
  </si>
  <si>
    <t>YEM2725133</t>
  </si>
  <si>
    <t>C3305699-EG</t>
  </si>
  <si>
    <t>C8305641-BK</t>
  </si>
  <si>
    <t>C8305442</t>
  </si>
  <si>
    <t>C8025157</t>
  </si>
  <si>
    <t>YEM3075331</t>
  </si>
  <si>
    <t>YEM3085331</t>
  </si>
  <si>
    <t>YEM3175131</t>
  </si>
  <si>
    <t>YEM3185131</t>
  </si>
  <si>
    <t>YEM3185132</t>
  </si>
  <si>
    <t>YEM3775131</t>
  </si>
  <si>
    <t>C7100595</t>
  </si>
  <si>
    <t>C8200053</t>
  </si>
  <si>
    <t>C3300302-170</t>
  </si>
  <si>
    <t>YEM5033831</t>
  </si>
  <si>
    <t>C2100150</t>
  </si>
  <si>
    <t>C6505189</t>
  </si>
  <si>
    <t>C3300162-170</t>
  </si>
  <si>
    <t>C4100363</t>
  </si>
  <si>
    <t>C7300031-350</t>
  </si>
  <si>
    <t>C8100060</t>
  </si>
  <si>
    <t>C8200054</t>
  </si>
  <si>
    <t>C8705142-1-02</t>
  </si>
  <si>
    <t>C8705175-1020S</t>
  </si>
  <si>
    <t>C8705065-1-04F</t>
  </si>
  <si>
    <t>C8705142-10-02F</t>
  </si>
  <si>
    <t>YEM9375131</t>
  </si>
  <si>
    <t>C8705104-01-CB</t>
  </si>
  <si>
    <t>Benämning</t>
  </si>
  <si>
    <t>Styrlager</t>
  </si>
  <si>
    <t>Styre</t>
  </si>
  <si>
    <t>Bromsgrepp H</t>
  </si>
  <si>
    <t>Bromsgrepp V</t>
  </si>
  <si>
    <t>Växelreglage H</t>
  </si>
  <si>
    <t>Växelreglage V</t>
  </si>
  <si>
    <t>Handtag par</t>
  </si>
  <si>
    <t>Frambroms</t>
  </si>
  <si>
    <t>Bakbroms</t>
  </si>
  <si>
    <t>Vevlager</t>
  </si>
  <si>
    <t>Vevparti</t>
  </si>
  <si>
    <t>Kedjeskydd</t>
  </si>
  <si>
    <t>Kedjeskyddsfäste</t>
  </si>
  <si>
    <t>Framväxel</t>
  </si>
  <si>
    <t>Bakväxel</t>
  </si>
  <si>
    <t>Kedja</t>
  </si>
  <si>
    <t>Kassett</t>
  </si>
  <si>
    <t>Framhjul</t>
  </si>
  <si>
    <t>Bakhjul</t>
  </si>
  <si>
    <t>Däck</t>
  </si>
  <si>
    <t>Skärmar set</t>
  </si>
  <si>
    <t>Pakethållare</t>
  </si>
  <si>
    <t>Sadel</t>
  </si>
  <si>
    <t>Sadelstolpe</t>
  </si>
  <si>
    <t>Sadelrörsklämma</t>
  </si>
  <si>
    <t>Framlampa</t>
  </si>
  <si>
    <t>C8015301</t>
  </si>
  <si>
    <t>Baklampa</t>
  </si>
  <si>
    <t>Låssats</t>
  </si>
  <si>
    <t>Stöd</t>
  </si>
  <si>
    <t>Pedaler</t>
  </si>
  <si>
    <t>Växelöra</t>
  </si>
  <si>
    <t>YEC7405532</t>
  </si>
  <si>
    <t>YEC7405932</t>
  </si>
  <si>
    <t>YEC7505132</t>
  </si>
  <si>
    <t>YEC7505532</t>
  </si>
  <si>
    <t>C7106261</t>
  </si>
  <si>
    <t>YEC7805533</t>
  </si>
  <si>
    <t>YEC7805933</t>
  </si>
  <si>
    <t>C8255845-BK</t>
  </si>
  <si>
    <t>YEC7805534</t>
  </si>
  <si>
    <t>YEC7805934</t>
  </si>
  <si>
    <t>YEC7905132</t>
  </si>
  <si>
    <t>C2306074</t>
  </si>
  <si>
    <t>C8015300</t>
  </si>
  <si>
    <t>YEC9775138</t>
  </si>
  <si>
    <t>YEC9775538</t>
  </si>
  <si>
    <t>YEC9774739</t>
  </si>
  <si>
    <t>YEC9775139</t>
  </si>
  <si>
    <t>YEC9275534</t>
  </si>
  <si>
    <t>YEC9275934</t>
  </si>
  <si>
    <t>C8705065-1-03A</t>
  </si>
  <si>
    <t>C8705142-10-4C</t>
  </si>
  <si>
    <t>YEC9375155</t>
  </si>
  <si>
    <t>YEC9375158</t>
  </si>
  <si>
    <t>YEC9375159</t>
  </si>
  <si>
    <t>YEC9875536</t>
  </si>
  <si>
    <t>YEC9875936</t>
  </si>
  <si>
    <t>C8705195-07C</t>
  </si>
  <si>
    <t>YEC9335547</t>
  </si>
  <si>
    <t>YEC9975131</t>
  </si>
  <si>
    <t>YEC9975132</t>
  </si>
  <si>
    <t>YEC7695931</t>
  </si>
  <si>
    <t>YEC7795531</t>
  </si>
  <si>
    <t>YEC7895831</t>
  </si>
  <si>
    <t>YEM3075831</t>
  </si>
  <si>
    <t>YEM3175531</t>
  </si>
  <si>
    <t>YEM3085831</t>
  </si>
  <si>
    <t>YEM3185532</t>
  </si>
  <si>
    <t>YEM3775531</t>
  </si>
  <si>
    <t>YEM2975532</t>
  </si>
  <si>
    <t>YEM2735140</t>
  </si>
  <si>
    <t>YEM2735142</t>
  </si>
  <si>
    <t>YEM2735143</t>
  </si>
  <si>
    <t>2018-2019</t>
  </si>
  <si>
    <t>YEC7405531</t>
  </si>
  <si>
    <t>YEC7405931</t>
  </si>
  <si>
    <t>YEC7505131</t>
  </si>
  <si>
    <t>YEC7505531</t>
  </si>
  <si>
    <t>YEC7805531</t>
  </si>
  <si>
    <t>YEC7805931</t>
  </si>
  <si>
    <t>YEC7805132</t>
  </si>
  <si>
    <t>YEC7805532</t>
  </si>
  <si>
    <t>YEC7805932</t>
  </si>
  <si>
    <t>YEC7905131</t>
  </si>
  <si>
    <t>C8705065-1-12SC</t>
  </si>
  <si>
    <t>YEC9775135</t>
  </si>
  <si>
    <t>YEC9775535</t>
  </si>
  <si>
    <t>YEC9775136</t>
  </si>
  <si>
    <t>YEC9775137</t>
  </si>
  <si>
    <t>YEC9275533</t>
  </si>
  <si>
    <t>YEC9275933</t>
  </si>
  <si>
    <t>YEC9375142</t>
  </si>
  <si>
    <t>YEC9375143</t>
  </si>
  <si>
    <t>YEC9375144</t>
  </si>
  <si>
    <t>YEC9375153</t>
  </si>
  <si>
    <t>YEC9375146</t>
  </si>
  <si>
    <t>YEC9375152</t>
  </si>
  <si>
    <t>YEC9375154</t>
  </si>
  <si>
    <t>YEC9875935</t>
  </si>
  <si>
    <t>YEC9335145</t>
  </si>
  <si>
    <t>YEC7204831</t>
  </si>
  <si>
    <t>YEC7304831</t>
  </si>
  <si>
    <t>YEM3185531</t>
  </si>
  <si>
    <t>YEM3875831</t>
  </si>
  <si>
    <t>YEM3975531</t>
  </si>
  <si>
    <t>YEM2975531</t>
  </si>
  <si>
    <t>YEM2735139</t>
  </si>
  <si>
    <t>YEC3805534</t>
  </si>
  <si>
    <t>YEC3805934</t>
  </si>
  <si>
    <t>YEC3805135</t>
  </si>
  <si>
    <t>YEC3805535</t>
  </si>
  <si>
    <t>YEC3805935</t>
  </si>
  <si>
    <t>YEC3904733</t>
  </si>
  <si>
    <t>YEC3905133</t>
  </si>
  <si>
    <t>YEC3805932</t>
  </si>
  <si>
    <t>YEC3805533</t>
  </si>
  <si>
    <t>YEC3805933</t>
  </si>
  <si>
    <t>YEC3904732</t>
  </si>
  <si>
    <t>YEC3905132</t>
  </si>
  <si>
    <t>YEC9775133</t>
  </si>
  <si>
    <t>YEC9775134</t>
  </si>
  <si>
    <t>YEC9385131</t>
  </si>
  <si>
    <t>YEC9275932</t>
  </si>
  <si>
    <t>YEM2725134</t>
  </si>
  <si>
    <t>YEC9335131</t>
  </si>
  <si>
    <t>YEC9335132</t>
  </si>
  <si>
    <t>YEC9335531</t>
  </si>
  <si>
    <t>YEC9335533</t>
  </si>
  <si>
    <t>YEC9335135</t>
  </si>
  <si>
    <t>YEC9374731</t>
  </si>
  <si>
    <t>YEC9375131</t>
  </si>
  <si>
    <t>YEC9375132</t>
  </si>
  <si>
    <t>YEC9375134</t>
  </si>
  <si>
    <t>YEC9375531</t>
  </si>
  <si>
    <t>YEC9375534</t>
  </si>
  <si>
    <t>YEC9375135</t>
  </si>
  <si>
    <t>YEC9375136</t>
  </si>
  <si>
    <t>YEC9875531</t>
  </si>
  <si>
    <t>C8205569-BK</t>
  </si>
  <si>
    <t>YEC3605931</t>
  </si>
  <si>
    <t>YEM2735131</t>
  </si>
  <si>
    <t>YEM2735132</t>
  </si>
  <si>
    <t>YEM2735134</t>
  </si>
  <si>
    <t>YEC1404731</t>
  </si>
  <si>
    <t>YEC1405331</t>
  </si>
  <si>
    <t>C8010021</t>
  </si>
  <si>
    <t>C8015162</t>
  </si>
  <si>
    <t>C8205737</t>
  </si>
  <si>
    <t>C8305642</t>
  </si>
  <si>
    <t>C8705188-E-02</t>
  </si>
  <si>
    <t>C4100364</t>
  </si>
  <si>
    <t>2020-2021</t>
  </si>
  <si>
    <t>2019-2021</t>
  </si>
  <si>
    <t>2018-2021</t>
  </si>
  <si>
    <t>YEC7805334</t>
  </si>
  <si>
    <t>YEC7805834</t>
  </si>
  <si>
    <t>YEC7904733</t>
  </si>
  <si>
    <t>YEC7905133</t>
  </si>
  <si>
    <t>YEC7905533</t>
  </si>
  <si>
    <t>YEC7685331</t>
  </si>
  <si>
    <t>YEC7685831</t>
  </si>
  <si>
    <t>YEC7785131</t>
  </si>
  <si>
    <t>YEC7785531</t>
  </si>
  <si>
    <t>YEC9774746</t>
  </si>
  <si>
    <t>YEC9775146</t>
  </si>
  <si>
    <t>YEC9775546</t>
  </si>
  <si>
    <t>YEC9774747</t>
  </si>
  <si>
    <t>YEC9775147</t>
  </si>
  <si>
    <t>YEC9775148</t>
  </si>
  <si>
    <t>YEC9775149</t>
  </si>
  <si>
    <t>YEC9775151</t>
  </si>
  <si>
    <t>YEC9A75132</t>
  </si>
  <si>
    <t>YEC9B75131</t>
  </si>
  <si>
    <t>YEC9B75531</t>
  </si>
  <si>
    <t>YEC9335549</t>
  </si>
  <si>
    <t>YEC9335150</t>
  </si>
  <si>
    <t>YEC9875337</t>
  </si>
  <si>
    <t>YEC9875837</t>
  </si>
  <si>
    <t>YEC9374760</t>
  </si>
  <si>
    <t>YEC9375160</t>
  </si>
  <si>
    <t>YEC9375560</t>
  </si>
  <si>
    <t>YEC9375161</t>
  </si>
  <si>
    <t>YEC9375561</t>
  </si>
  <si>
    <t>YEC9375162</t>
  </si>
  <si>
    <t>YEC9375163</t>
  </si>
  <si>
    <t>YEC7405333</t>
  </si>
  <si>
    <t>YEC7405833</t>
  </si>
  <si>
    <t>YEC7505133</t>
  </si>
  <si>
    <t>YEC7505533</t>
  </si>
  <si>
    <t>YQC9574701</t>
  </si>
  <si>
    <t>YQC9575101</t>
  </si>
  <si>
    <t>YQC9575501</t>
  </si>
  <si>
    <t>YQC9574702</t>
  </si>
  <si>
    <t>YQC9575102</t>
  </si>
  <si>
    <t>YQC9775101</t>
  </si>
  <si>
    <t>YQC9775501</t>
  </si>
  <si>
    <t>YQC9775102</t>
  </si>
  <si>
    <t>YQC9775502</t>
  </si>
  <si>
    <t>YQC7475301</t>
  </si>
  <si>
    <t>Tarfek 7vxl 53cm svart matt</t>
  </si>
  <si>
    <t>YQC7475801</t>
  </si>
  <si>
    <t>Tarfek 7vxl 58cm svart matt</t>
  </si>
  <si>
    <t>YQC7476201</t>
  </si>
  <si>
    <t>Tarfek 7vxl 62cm svart matt</t>
  </si>
  <si>
    <t>YQC7475302</t>
  </si>
  <si>
    <t>YQC7475802</t>
  </si>
  <si>
    <t>YQC7575101</t>
  </si>
  <si>
    <t>Rissa 7vxl 51cm svart</t>
  </si>
  <si>
    <t>YQC7575501</t>
  </si>
  <si>
    <t>Rissa 7vxl 55cm svart</t>
  </si>
  <si>
    <t>YQC7575102</t>
  </si>
  <si>
    <t>YQC7575502</t>
  </si>
  <si>
    <t>YQC7575103</t>
  </si>
  <si>
    <t>YQC7575503</t>
  </si>
  <si>
    <t>YQC9175101</t>
  </si>
  <si>
    <t>Skans 7vxl 51cm svart</t>
  </si>
  <si>
    <t>YQC9175501</t>
  </si>
  <si>
    <t>Skans 7vxl 55cm svart</t>
  </si>
  <si>
    <t>YQC9175102</t>
  </si>
  <si>
    <t>YQC9175502</t>
  </si>
  <si>
    <t>YQC9275301</t>
  </si>
  <si>
    <t>Castor 7vxl 53cm svart</t>
  </si>
  <si>
    <t>YQC9275801</t>
  </si>
  <si>
    <t>Castor 7vxl 58cm svart</t>
  </si>
  <si>
    <t>YQC3685301</t>
  </si>
  <si>
    <t>Starren 8vxl 53cm svart matt</t>
  </si>
  <si>
    <t>YQC3685801</t>
  </si>
  <si>
    <t>Starren 8vxl 58cm svart matt</t>
  </si>
  <si>
    <t>YQC3685302</t>
  </si>
  <si>
    <t>YQC3685802</t>
  </si>
  <si>
    <t>YQC3784701</t>
  </si>
  <si>
    <t>Åkulla 8vxl 47cm svart matt</t>
  </si>
  <si>
    <t>YQC3785101</t>
  </si>
  <si>
    <t>Åkulla 8vxl 51cm svart matt</t>
  </si>
  <si>
    <t>YQC3785501</t>
  </si>
  <si>
    <t>YQC3785102</t>
  </si>
  <si>
    <t>Åkulla 8vxl 51cm blå</t>
  </si>
  <si>
    <t>YQC3785502</t>
  </si>
  <si>
    <t>Åkulla 8vxl 55cm blå</t>
  </si>
  <si>
    <t>YQC3285301</t>
  </si>
  <si>
    <t>Salto 18vxl 53cm grå matt</t>
  </si>
  <si>
    <t>YQC3285801</t>
  </si>
  <si>
    <t>Salto 18vxl 58cm grå matt</t>
  </si>
  <si>
    <t>YQC3385101</t>
  </si>
  <si>
    <t>Nikka 18vxl 51cm grå matt</t>
  </si>
  <si>
    <t>YQC3385501</t>
  </si>
  <si>
    <t>YQC3085301</t>
  </si>
  <si>
    <t>Atto 8vxl 53cm svart matt</t>
  </si>
  <si>
    <t>YQC3085801</t>
  </si>
  <si>
    <t>Atto 8vxl 58cm svart matt</t>
  </si>
  <si>
    <t>YQC3085302</t>
  </si>
  <si>
    <t>YQC3085802</t>
  </si>
  <si>
    <t>YQC3184701</t>
  </si>
  <si>
    <t>Femto 8vxl 47cm svart matt</t>
  </si>
  <si>
    <t>YQC3185101</t>
  </si>
  <si>
    <t>Femto 8vxl 51cm svart matt</t>
  </si>
  <si>
    <t>YQC3185501</t>
  </si>
  <si>
    <t>Femto 8vxl 55cm svart matt</t>
  </si>
  <si>
    <t>YQC3185102</t>
  </si>
  <si>
    <t>Femto 8vxl 51cm blå</t>
  </si>
  <si>
    <t>YQC3185502</t>
  </si>
  <si>
    <t>Femto 8vxl 55cm blå</t>
  </si>
  <si>
    <t>YQC7065301</t>
  </si>
  <si>
    <t>YQC7065801</t>
  </si>
  <si>
    <t>YQC7065302</t>
  </si>
  <si>
    <t>YQC7065802</t>
  </si>
  <si>
    <t>YQC7165101</t>
  </si>
  <si>
    <t>YQC7165501</t>
  </si>
  <si>
    <t>YQC7165103</t>
  </si>
  <si>
    <t>YQC7165503</t>
  </si>
  <si>
    <t>YPC1473801</t>
  </si>
  <si>
    <t>YPC1474301</t>
  </si>
  <si>
    <t>YQC5174301</t>
  </si>
  <si>
    <t>YQC5174302</t>
  </si>
  <si>
    <t>YQC5134301</t>
  </si>
  <si>
    <t>YEM3075333</t>
  </si>
  <si>
    <t>YEM3075833</t>
  </si>
  <si>
    <t>YEM3175132</t>
  </si>
  <si>
    <t>YEM2175134</t>
  </si>
  <si>
    <t>YEM3775132</t>
  </si>
  <si>
    <t>YEM3775532</t>
  </si>
  <si>
    <t>YEM2875533</t>
  </si>
  <si>
    <t>YEM2975133</t>
  </si>
  <si>
    <t>YEM2975533</t>
  </si>
  <si>
    <t>YEM2775133</t>
  </si>
  <si>
    <t>YEM2775134</t>
  </si>
  <si>
    <t>YEM2835131</t>
  </si>
  <si>
    <t>YEM2835132</t>
  </si>
  <si>
    <t>YEM2835133</t>
  </si>
  <si>
    <t>YEM5033833</t>
  </si>
  <si>
    <t>YQM3075301</t>
  </si>
  <si>
    <t>YQM3075801</t>
  </si>
  <si>
    <t>YQM3175101</t>
  </si>
  <si>
    <t>YQM3175501</t>
  </si>
  <si>
    <t>YQM3175102</t>
  </si>
  <si>
    <t>YQM3175502</t>
  </si>
  <si>
    <t>YOM3775101</t>
  </si>
  <si>
    <t>YOM3775501</t>
  </si>
  <si>
    <t>YOM2305101</t>
  </si>
  <si>
    <t>YOM2134301</t>
  </si>
  <si>
    <t>YOM2134306</t>
  </si>
  <si>
    <t>YOM2334701</t>
  </si>
  <si>
    <t>YOM2335101</t>
  </si>
  <si>
    <t>YOM2335501</t>
  </si>
  <si>
    <t>YOM2334702</t>
  </si>
  <si>
    <t>YOM2335102</t>
  </si>
  <si>
    <t>YOM2334709</t>
  </si>
  <si>
    <t>YOM2335109</t>
  </si>
  <si>
    <t>YOM2334707</t>
  </si>
  <si>
    <t>YOM2335107</t>
  </si>
  <si>
    <t>YOM2334708</t>
  </si>
  <si>
    <t>YOM2335108</t>
  </si>
  <si>
    <t>YOM2375101</t>
  </si>
  <si>
    <t>YOM2375102</t>
  </si>
  <si>
    <t>YOM2375105</t>
  </si>
  <si>
    <t>YOM2275601</t>
  </si>
  <si>
    <t>YQM2735101</t>
  </si>
  <si>
    <t>Lotta 3vxl 51cm svart</t>
  </si>
  <si>
    <t>YQM2635101</t>
  </si>
  <si>
    <t>August 3vxl 51cm svart</t>
  </si>
  <si>
    <t>YQM2635601</t>
  </si>
  <si>
    <t>August 3vxl 56cm svart</t>
  </si>
  <si>
    <t>YOM9335101</t>
  </si>
  <si>
    <t>YOM9035501</t>
  </si>
  <si>
    <t>YNM2475511</t>
  </si>
  <si>
    <t>YPM8335111</t>
  </si>
  <si>
    <t>YPM8335112</t>
  </si>
  <si>
    <t>YPM8335113</t>
  </si>
  <si>
    <t>YPM8375111</t>
  </si>
  <si>
    <t>YPM8375112</t>
  </si>
  <si>
    <t>YPM8535111</t>
  </si>
  <si>
    <t>YPM8575111</t>
  </si>
  <si>
    <t>YNM8535132</t>
  </si>
  <si>
    <t>YNM8935131</t>
  </si>
  <si>
    <t>YNM8935135</t>
  </si>
  <si>
    <t>YPS2235511</t>
  </si>
  <si>
    <t>YPS2375111</t>
  </si>
  <si>
    <t>YPS2375114</t>
  </si>
  <si>
    <t>YPS2375115</t>
  </si>
  <si>
    <t>YPS2335111</t>
  </si>
  <si>
    <t>YPS2335112</t>
  </si>
  <si>
    <t>YPS2335115</t>
  </si>
  <si>
    <t>YPS2335117</t>
  </si>
  <si>
    <t>YPS2134311</t>
  </si>
  <si>
    <t>YPS2134314</t>
  </si>
  <si>
    <t>YPS2535111</t>
  </si>
  <si>
    <t>YPS2535114</t>
  </si>
  <si>
    <t>YPS2575111</t>
  </si>
  <si>
    <t>YPS2575114</t>
  </si>
  <si>
    <t>YNM8935136</t>
  </si>
  <si>
    <t>C2105256</t>
  </si>
  <si>
    <t/>
  </si>
  <si>
    <t>C8305718</t>
  </si>
  <si>
    <t>C8305719</t>
  </si>
  <si>
    <t>C8025186</t>
  </si>
  <si>
    <t>C8705142-1-01</t>
  </si>
  <si>
    <t>C8705068-1-37C</t>
  </si>
  <si>
    <t>C8705068-1-38C</t>
  </si>
  <si>
    <t>C8705068-1-39CB</t>
  </si>
  <si>
    <t>C8705068-1-41C</t>
  </si>
  <si>
    <t>C8705194-26C</t>
  </si>
  <si>
    <t>C8705240-1-1-1</t>
  </si>
  <si>
    <t>C8705195-11C</t>
  </si>
  <si>
    <t>C8705142-1020C3</t>
  </si>
  <si>
    <t>C8705068-1-02BC</t>
  </si>
  <si>
    <t>C8705240-1-01BC</t>
  </si>
  <si>
    <t>C8705240-1-4-2C</t>
  </si>
  <si>
    <t>C8705068-2-02BC</t>
  </si>
  <si>
    <t>C8705188-E-04</t>
  </si>
  <si>
    <t>C8705142-10-7C</t>
  </si>
  <si>
    <t>C8705142-10-9C</t>
  </si>
  <si>
    <t>C8010029</t>
  </si>
  <si>
    <t>NAMN</t>
  </si>
  <si>
    <t>MODELLÅR</t>
  </si>
  <si>
    <t>BESKRIVNING</t>
  </si>
  <si>
    <t>BENÄMNING</t>
  </si>
  <si>
    <t>ART.NR</t>
  </si>
  <si>
    <t>Framgaffel</t>
  </si>
  <si>
    <t>Arikelnr</t>
  </si>
  <si>
    <t>C16099-210-09</t>
  </si>
  <si>
    <t>Framgaffel Monark Karin Svart</t>
  </si>
  <si>
    <t>C16099-210-16</t>
  </si>
  <si>
    <t>Framgaffel Monark Karin Vit</t>
  </si>
  <si>
    <t>C1350028</t>
  </si>
  <si>
    <t>Ramskylt/reklamplåt svart</t>
  </si>
  <si>
    <t>C1350032</t>
  </si>
  <si>
    <t>Växelöra MTB</t>
  </si>
  <si>
    <t>C1350038</t>
  </si>
  <si>
    <t>C1350075</t>
  </si>
  <si>
    <t>C1350076</t>
  </si>
  <si>
    <t>Växelöra MTB 2016-</t>
  </si>
  <si>
    <t>C1350077</t>
  </si>
  <si>
    <t>Växelöra till Zepto inl. 2 skr</t>
  </si>
  <si>
    <t>C1350078</t>
  </si>
  <si>
    <t>Växelöra hybrid 2017 -&gt;</t>
  </si>
  <si>
    <t>C1350081</t>
  </si>
  <si>
    <t>Växelöra Mjölner 27,5" 2017</t>
  </si>
  <si>
    <t>C1350085</t>
  </si>
  <si>
    <t>C1350086</t>
  </si>
  <si>
    <t>Växelöra El-cykel 2017-&gt;</t>
  </si>
  <si>
    <t>C1350088</t>
  </si>
  <si>
    <t>Växelöra Raidho 2018</t>
  </si>
  <si>
    <t>C1350089</t>
  </si>
  <si>
    <t>Växelöra till sport 18/ mtb 19</t>
  </si>
  <si>
    <t>C1350090</t>
  </si>
  <si>
    <t>Växelöra Rimfaxe 12 /Ultima 13</t>
  </si>
  <si>
    <t>C1350091</t>
  </si>
  <si>
    <t>Växelöra Lodur 2019</t>
  </si>
  <si>
    <t>C1350094</t>
  </si>
  <si>
    <t>Växelöra MTB 2016-2018</t>
  </si>
  <si>
    <t>C1350097</t>
  </si>
  <si>
    <t>Växelöra MTB Rask R10/R20/R30</t>
  </si>
  <si>
    <t>C1350098</t>
  </si>
  <si>
    <t>Växelöra MTB Stark 2020</t>
  </si>
  <si>
    <t>C1350100</t>
  </si>
  <si>
    <t>Växelöra MTB Stark/Kraft 2020</t>
  </si>
  <si>
    <t>C1350101</t>
  </si>
  <si>
    <t>Växelöra MTB Kraft K30/K50</t>
  </si>
  <si>
    <t>C1350102</t>
  </si>
  <si>
    <t>Växelöra Racer EXA E20</t>
  </si>
  <si>
    <t>C1350150</t>
  </si>
  <si>
    <t>Växelöra MTB R50/R60/R70</t>
  </si>
  <si>
    <t>C1350151</t>
  </si>
  <si>
    <t>Växelöra MTB Rask R80</t>
  </si>
  <si>
    <t>C1350152</t>
  </si>
  <si>
    <t>Växelöra MTB Modig M10/M20/M40</t>
  </si>
  <si>
    <t>C1350154</t>
  </si>
  <si>
    <t>Växelöra Gravel G1+</t>
  </si>
  <si>
    <t>C1350155</t>
  </si>
  <si>
    <t>Växelöra Gravel G1/G2/G3/G4</t>
  </si>
  <si>
    <t>C1350156</t>
  </si>
  <si>
    <t>Växelöra Racer Giga G30/G40</t>
  </si>
  <si>
    <t>C1355161</t>
  </si>
  <si>
    <t>Växelöra carbon racer</t>
  </si>
  <si>
    <t>C1356054</t>
  </si>
  <si>
    <t>Gummitätning bak-/ovansida</t>
  </si>
  <si>
    <t>C1410001</t>
  </si>
  <si>
    <t>Växelöra sport/MTB</t>
  </si>
  <si>
    <t>C1410002</t>
  </si>
  <si>
    <t>C1410004</t>
  </si>
  <si>
    <t>Växelöra dirt</t>
  </si>
  <si>
    <t>C1410011</t>
  </si>
  <si>
    <t>Växelöra sport</t>
  </si>
  <si>
    <t>C1410014</t>
  </si>
  <si>
    <t>Växelöra sirius extreme</t>
  </si>
  <si>
    <t>C1410020</t>
  </si>
  <si>
    <t>Växelöra racer</t>
  </si>
  <si>
    <t>C1410022</t>
  </si>
  <si>
    <t>Växelöra MTB/sport</t>
  </si>
  <si>
    <t>C1410023</t>
  </si>
  <si>
    <t>Växelöra MTB 2014-</t>
  </si>
  <si>
    <t>C1410024</t>
  </si>
  <si>
    <t>Växelöra MTB fs 2013-</t>
  </si>
  <si>
    <t>C1410026</t>
  </si>
  <si>
    <t>Växelöra racer 2013-</t>
  </si>
  <si>
    <t>C1410028</t>
  </si>
  <si>
    <t>Växelöra cx 2014-</t>
  </si>
  <si>
    <t>C1410030</t>
  </si>
  <si>
    <t>C1410032</t>
  </si>
  <si>
    <t>Växelöra racer 2014-</t>
  </si>
  <si>
    <t>C1410033</t>
  </si>
  <si>
    <t>Växelöra MTB 29" 2014-</t>
  </si>
  <si>
    <t>C1410034</t>
  </si>
  <si>
    <t>C1410035</t>
  </si>
  <si>
    <t>C1400003-160</t>
  </si>
  <si>
    <t>Framgaffel 507 1" svart gp</t>
  </si>
  <si>
    <t>C1400004-167</t>
  </si>
  <si>
    <t>Framgaffel 507 1 1/8" svart gp</t>
  </si>
  <si>
    <t>C1400020</t>
  </si>
  <si>
    <t>12" Framgaffel f.ersättning</t>
  </si>
  <si>
    <t>C1420008</t>
  </si>
  <si>
    <t>Gaffel 20" xct jr p20 40</t>
  </si>
  <si>
    <t>C1420018</t>
  </si>
  <si>
    <t>Gaffel 24" 1 1/8" xct pm s</t>
  </si>
  <si>
    <t>C1500020-160</t>
  </si>
  <si>
    <t>Framgaffel 559 1" svart</t>
  </si>
  <si>
    <t>C1500020-185</t>
  </si>
  <si>
    <t>C1500020-220</t>
  </si>
  <si>
    <t>C1500021-160</t>
  </si>
  <si>
    <t>Framgaffel 559 1 1/8" svart</t>
  </si>
  <si>
    <t>C1500021-185</t>
  </si>
  <si>
    <t>C1500021-220</t>
  </si>
  <si>
    <t>C1500022-250</t>
  </si>
  <si>
    <t>Framgaffel 559 1 1/8" sv iapd</t>
  </si>
  <si>
    <t>C1500023-220</t>
  </si>
  <si>
    <t>Framgaffel 559 1 1/8" sv igp</t>
  </si>
  <si>
    <t>C1520080</t>
  </si>
  <si>
    <t>Gaffel 26" 1 1/8"  xcm pmrl s</t>
  </si>
  <si>
    <t>C1520083</t>
  </si>
  <si>
    <t>Gaffel 26" 1 1/8"  xct pmmlo s</t>
  </si>
  <si>
    <t>C1520084</t>
  </si>
  <si>
    <t>Gaffel 26" 1 1/8"  xct pmmlo v</t>
  </si>
  <si>
    <t>C1520081</t>
  </si>
  <si>
    <t>Gaffel 27.5 1 1/8"  xcm pmrl s</t>
  </si>
  <si>
    <t>C1600040-185</t>
  </si>
  <si>
    <t>Framgaffel 622 1" svart gprb</t>
  </si>
  <si>
    <t>C1600040-220</t>
  </si>
  <si>
    <t>C1600041-185</t>
  </si>
  <si>
    <t>Framgaffel 622 1 1/ 8" sv gprb</t>
  </si>
  <si>
    <t>C1600041-220</t>
  </si>
  <si>
    <t>C1600042-185</t>
  </si>
  <si>
    <t>Framgaffel 622 1 1/ 8" gprbd</t>
  </si>
  <si>
    <t>C1600042-220</t>
  </si>
  <si>
    <t>C1600043-250</t>
  </si>
  <si>
    <t>Framgaffel 622 1 1/8" iapbRD</t>
  </si>
  <si>
    <t>C1600045-220</t>
  </si>
  <si>
    <t>Framgaffel 622/635 1" svart g</t>
  </si>
  <si>
    <t>C1600046-220</t>
  </si>
  <si>
    <t>Framgaffel 622 1 1/8" sv igp</t>
  </si>
  <si>
    <t>C1600047-250</t>
  </si>
  <si>
    <t>Framgaffel 622 1 1/8" sv iarbd</t>
  </si>
  <si>
    <t>C1600048-185</t>
  </si>
  <si>
    <t>Framgaffel 622 1 1/8" igprbd</t>
  </si>
  <si>
    <t>C1600048-220</t>
  </si>
  <si>
    <t>C1605057-337</t>
  </si>
  <si>
    <t>Framgaffel 622 1 1/ 8" Toste</t>
  </si>
  <si>
    <t>C1605219-193-BL</t>
  </si>
  <si>
    <t>Framgaffel 622 1 1/ 8" f.ebike</t>
  </si>
  <si>
    <t>C1605219-193-NR</t>
  </si>
  <si>
    <t>C1605677-173</t>
  </si>
  <si>
    <t>C1605677-193</t>
  </si>
  <si>
    <t>C1520082</t>
  </si>
  <si>
    <t>Gaffel 29" 1 1/8"  xcm pmrl s</t>
  </si>
  <si>
    <t>C1620013</t>
  </si>
  <si>
    <t>Gaffel 622 1 1/8" nex mlo</t>
  </si>
  <si>
    <t>C2100139</t>
  </si>
  <si>
    <t>Topplugg 1 1/8" ahead svart</t>
  </si>
  <si>
    <t>C2100141</t>
  </si>
  <si>
    <t>Styrlager 1-1/8"+1.5" integ</t>
  </si>
  <si>
    <t>C2100142</t>
  </si>
  <si>
    <t>C2100146</t>
  </si>
  <si>
    <t>Styrlager 1-1/8"+1.5" semi int</t>
  </si>
  <si>
    <t>Styrlager 1-1/8" semi integr</t>
  </si>
  <si>
    <t>C2100158</t>
  </si>
  <si>
    <t>Styrlager 1" silver gängat</t>
  </si>
  <si>
    <t>Styrlager 1-1/8" gäng.semi int</t>
  </si>
  <si>
    <t>Styrlager 1-1/8" gängat</t>
  </si>
  <si>
    <t>C2100167</t>
  </si>
  <si>
    <t>C2100168</t>
  </si>
  <si>
    <t>Styrlager 1" svart gängat</t>
  </si>
  <si>
    <t>C2100170</t>
  </si>
  <si>
    <t>Distansring styrlager 1" BH:10</t>
  </si>
  <si>
    <t>C2100172</t>
  </si>
  <si>
    <t>Distansring styrlager 1 1/8"</t>
  </si>
  <si>
    <t>C2100174</t>
  </si>
  <si>
    <t>C2100175</t>
  </si>
  <si>
    <t>C2100176</t>
  </si>
  <si>
    <t>Täcklock 1-1/8" konisk</t>
  </si>
  <si>
    <t>C2100178</t>
  </si>
  <si>
    <t>Styrlager 1-1/8"+1-1/4" integ</t>
  </si>
  <si>
    <t>C2100179</t>
  </si>
  <si>
    <t>Styrlager 1-1/8"</t>
  </si>
  <si>
    <t>C2100182</t>
  </si>
  <si>
    <t>Styrlager 1-1/8"+1.5"</t>
  </si>
  <si>
    <t>C2100183</t>
  </si>
  <si>
    <t>C2100184</t>
  </si>
  <si>
    <t>Styrlager 1-1/8" svart gängat</t>
  </si>
  <si>
    <t>Styrlager 1-1/8" svart låsbar</t>
  </si>
  <si>
    <t>C2200009</t>
  </si>
  <si>
    <t>Styrstam 1" alu/stål 45x190mm</t>
  </si>
  <si>
    <t>C2200011</t>
  </si>
  <si>
    <t>Styrstam 1" alu/stål 45x230mm</t>
  </si>
  <si>
    <t>C2200012</t>
  </si>
  <si>
    <t>Styrstam 1" alu/stål 45x280mm</t>
  </si>
  <si>
    <t>C2200025</t>
  </si>
  <si>
    <t>Styrstam 1 1/8" al/st 45x280mm</t>
  </si>
  <si>
    <t>C2200062</t>
  </si>
  <si>
    <t>Styrstam 1" alu ställbar</t>
  </si>
  <si>
    <t>C2200063</t>
  </si>
  <si>
    <t>Styrstam 1 1/8" alu ställbar</t>
  </si>
  <si>
    <t>Styrstam 1 1/8" 40x230mm</t>
  </si>
  <si>
    <t>C2200152-060</t>
  </si>
  <si>
    <t>Styrstam obvius 60</t>
  </si>
  <si>
    <t>C2200152-070</t>
  </si>
  <si>
    <t>Styrstam obvius 70</t>
  </si>
  <si>
    <t>C2200152-080</t>
  </si>
  <si>
    <t>Styrstam obvius 80</t>
  </si>
  <si>
    <t>Styrstam obvius 90</t>
  </si>
  <si>
    <t>C2200152-100</t>
  </si>
  <si>
    <t>Styrstam obvius 100</t>
  </si>
  <si>
    <t>Styrstam obvius 110</t>
  </si>
  <si>
    <t>C2200152-120</t>
  </si>
  <si>
    <t>Styrstam obvius 120</t>
  </si>
  <si>
    <t>C2200154-060</t>
  </si>
  <si>
    <t>Styrstam obvius MTB 60</t>
  </si>
  <si>
    <t>C2200154-070</t>
  </si>
  <si>
    <t>Styrstam obvius MTB 70</t>
  </si>
  <si>
    <t>C2200154-080</t>
  </si>
  <si>
    <t>Styrstam obvius MTB 80</t>
  </si>
  <si>
    <t>C2200154-090</t>
  </si>
  <si>
    <t>Styrstam obvius MTB 90</t>
  </si>
  <si>
    <t>C2200257-108</t>
  </si>
  <si>
    <t>Styrstam sport s.bar ahead 108</t>
  </si>
  <si>
    <t>C2200257-128</t>
  </si>
  <si>
    <t>Styrstam sport s.bar ahead 128</t>
  </si>
  <si>
    <t>Styrstam sport s.bar ahead 105</t>
  </si>
  <si>
    <t>Styre klassiker alu silver</t>
  </si>
  <si>
    <t>C2300005</t>
  </si>
  <si>
    <t>Styre MTB Junior svart</t>
  </si>
  <si>
    <t>Styre ctb alu silver</t>
  </si>
  <si>
    <t>C2300019</t>
  </si>
  <si>
    <t>Styre ctb alu svart</t>
  </si>
  <si>
    <t>Styre Hybrid flatbar</t>
  </si>
  <si>
    <t>Styre Hybrid risebar</t>
  </si>
  <si>
    <t>C2300289</t>
  </si>
  <si>
    <t>Styre klassiker alu svart</t>
  </si>
  <si>
    <t>Styre Obvius flatbar</t>
  </si>
  <si>
    <t>C2300459</t>
  </si>
  <si>
    <t>Styre Obvius risebar</t>
  </si>
  <si>
    <t>C2300460</t>
  </si>
  <si>
    <t>C2300461</t>
  </si>
  <si>
    <t>C2500005</t>
  </si>
  <si>
    <t>Handtag revoshift 90/120mm</t>
  </si>
  <si>
    <t>C2500008</t>
  </si>
  <si>
    <t>Handtag med reflex 115mm svart</t>
  </si>
  <si>
    <t>C2500012</t>
  </si>
  <si>
    <t>Handtag 90/120mm svart/grå</t>
  </si>
  <si>
    <t>C2500014</t>
  </si>
  <si>
    <t>C2500020</t>
  </si>
  <si>
    <t>Handtag junior zalmiak 90mm sv</t>
  </si>
  <si>
    <t>C2500057</t>
  </si>
  <si>
    <t>Handtag Clik 90/123 Svarta</t>
  </si>
  <si>
    <t>C2500058</t>
  </si>
  <si>
    <t>Handtag Ergo 90/120 Svarta</t>
  </si>
  <si>
    <t>Handtag bio 130mm svart/grå</t>
  </si>
  <si>
    <t>Handtag bio 90/130 svart/grå</t>
  </si>
  <si>
    <t>Handtag bio+ 130mm svart/grå</t>
  </si>
  <si>
    <t>C2500165</t>
  </si>
  <si>
    <t>Handtag bio+ 90/130 svart/grå</t>
  </si>
  <si>
    <t>C2500184</t>
  </si>
  <si>
    <t>Handtag comfo 130mm svart</t>
  </si>
  <si>
    <t>Handtag comfo 90/130 svart</t>
  </si>
  <si>
    <t>C2500189</t>
  </si>
  <si>
    <t>C2500207</t>
  </si>
  <si>
    <t>Handtag mitis 130mm sv/vit</t>
  </si>
  <si>
    <t>C2500210</t>
  </si>
  <si>
    <t>Handtag sorbeo 125mm sv/grå</t>
  </si>
  <si>
    <t>C2500212</t>
  </si>
  <si>
    <t>Handtag cardo 130mm sv/grå</t>
  </si>
  <si>
    <t>C2500230</t>
  </si>
  <si>
    <t>Handtag junior 86/100mm svart</t>
  </si>
  <si>
    <t>C2500231</t>
  </si>
  <si>
    <t>Handtag junior 60/100mm svart</t>
  </si>
  <si>
    <t>C2500232</t>
  </si>
  <si>
    <t>Handtag junior 92mm svart</t>
  </si>
  <si>
    <t>C2500233</t>
  </si>
  <si>
    <t>Handtag junior 100mm svart</t>
  </si>
  <si>
    <t>894370</t>
  </si>
  <si>
    <t>Styrpluggar 20/set svart</t>
  </si>
  <si>
    <t>C2600205</t>
  </si>
  <si>
    <t>Styrband cork vit</t>
  </si>
  <si>
    <t>C2600206</t>
  </si>
  <si>
    <t>Styrband cork svart</t>
  </si>
  <si>
    <t>C2600209</t>
  </si>
  <si>
    <t>Styrband cork celeste</t>
  </si>
  <si>
    <t>Vevlager 68x116mm</t>
  </si>
  <si>
    <t>C3100100-118</t>
  </si>
  <si>
    <t>Vevlager 68x118mm</t>
  </si>
  <si>
    <t>C3100100-122</t>
  </si>
  <si>
    <t>Vevlager 68x122mm</t>
  </si>
  <si>
    <t>C3100101-110</t>
  </si>
  <si>
    <t>Vevlager 68x110mm</t>
  </si>
  <si>
    <t>C3100101-113</t>
  </si>
  <si>
    <t>Vevlager 68x113mm</t>
  </si>
  <si>
    <t>C3100101-115</t>
  </si>
  <si>
    <t>Vevlager 68x115mm</t>
  </si>
  <si>
    <t>C3100101-119</t>
  </si>
  <si>
    <t>Vevlager 68x119mm</t>
  </si>
  <si>
    <t>C3100101-122</t>
  </si>
  <si>
    <t>C3100101-127</t>
  </si>
  <si>
    <t>Vevlager 68x127mm</t>
  </si>
  <si>
    <t>C3300000</t>
  </si>
  <si>
    <t>Vevparti alu/stål 42t 170mm</t>
  </si>
  <si>
    <t>C3300001</t>
  </si>
  <si>
    <t>Vevparti 92mm disc 32t 170mm</t>
  </si>
  <si>
    <t>C3300002</t>
  </si>
  <si>
    <t>Vevparti 92mm disc 32t 127mm</t>
  </si>
  <si>
    <t>C3300004</t>
  </si>
  <si>
    <t>Vevparti 46t 170mm</t>
  </si>
  <si>
    <t>C3300005</t>
  </si>
  <si>
    <t>Vevparti 107mm disc 38t 170mm</t>
  </si>
  <si>
    <t>C3300006</t>
  </si>
  <si>
    <t>Vevparti 90mm disc 38t 170mm</t>
  </si>
  <si>
    <t>C3300007</t>
  </si>
  <si>
    <t>Vevparti 92mm disc 32t 152mm</t>
  </si>
  <si>
    <t>C3300011</t>
  </si>
  <si>
    <t>Vevparti alu 42t 170mm</t>
  </si>
  <si>
    <t>C3300052-170</t>
  </si>
  <si>
    <t>Vevparti 92mm disc 38t 170mm</t>
  </si>
  <si>
    <t>C3300055</t>
  </si>
  <si>
    <t>Vevparti swift 44t 170mm</t>
  </si>
  <si>
    <t>C3300080-170</t>
  </si>
  <si>
    <t>Vevparti 22/32/42 170mm</t>
  </si>
  <si>
    <t>C3300082-170</t>
  </si>
  <si>
    <t>Vevparti 39/50 170mm</t>
  </si>
  <si>
    <t>Vevparti 110mm disc 38t 170mm</t>
  </si>
  <si>
    <t>C3300086-170</t>
  </si>
  <si>
    <t>C3300094-102</t>
  </si>
  <si>
    <t>Vevparti 28t 102mm stål</t>
  </si>
  <si>
    <t>Vevparti 92mm disc 42t 170mm</t>
  </si>
  <si>
    <t>Vevparti 48t 170mm</t>
  </si>
  <si>
    <t>C3300304-170</t>
  </si>
  <si>
    <t>Vevparti 22/32/44 170mm silver</t>
  </si>
  <si>
    <t>Vevparti EGOING 38t 170mm</t>
  </si>
  <si>
    <t>Vevparti EGOING 42t 170mm</t>
  </si>
  <si>
    <t>Vevparti EGOING 44t 170mm</t>
  </si>
  <si>
    <t>C8705194-06</t>
  </si>
  <si>
    <t>Spindel till framdrev</t>
  </si>
  <si>
    <t>C8705194-09</t>
  </si>
  <si>
    <t>Framdrev EGOING 44T</t>
  </si>
  <si>
    <t>Vevarmar EGOING 170mm</t>
  </si>
  <si>
    <t>Kedja 3/32" antirostbehandlad</t>
  </si>
  <si>
    <t>C3400003</t>
  </si>
  <si>
    <t>Kedja 1/8" svart</t>
  </si>
  <si>
    <t>C3400004</t>
  </si>
  <si>
    <t>Kedja 1/8" antirostbehandlad</t>
  </si>
  <si>
    <t>C3400005</t>
  </si>
  <si>
    <t>Kedja 1/8" silver</t>
  </si>
  <si>
    <t>C3400006</t>
  </si>
  <si>
    <t>Kedja 3/32" brun</t>
  </si>
  <si>
    <t>C3400007</t>
  </si>
  <si>
    <t>kedja 3/32" antirostbehandlad</t>
  </si>
  <si>
    <t>C3400010</t>
  </si>
  <si>
    <t>Kedja 3/32" silent antirost</t>
  </si>
  <si>
    <t>C3400012</t>
  </si>
  <si>
    <t>Kedja 3/32" silver/svart</t>
  </si>
  <si>
    <t>C3400013</t>
  </si>
  <si>
    <t>Kedja 1/2x11/128 silver/silver</t>
  </si>
  <si>
    <t>C3400014</t>
  </si>
  <si>
    <t>Kedjelås 1/8" svart</t>
  </si>
  <si>
    <t>C3400021</t>
  </si>
  <si>
    <t>Kedjelås 3/32" "missing link"</t>
  </si>
  <si>
    <t>C3400022</t>
  </si>
  <si>
    <t>Kedja 3/32" El/BMX antirost</t>
  </si>
  <si>
    <t>C3400044</t>
  </si>
  <si>
    <t>Kedjelänk 1/8" svart (10)</t>
  </si>
  <si>
    <t>C3400045</t>
  </si>
  <si>
    <t>Kedjelås 1/2 x 1/128" CL559S</t>
  </si>
  <si>
    <t>C3400049</t>
  </si>
  <si>
    <t>Kedjelås 1/2x1 1/128" snap-on</t>
  </si>
  <si>
    <t>C3400050</t>
  </si>
  <si>
    <t>Kedja 1/2x11/128 silver/grå</t>
  </si>
  <si>
    <t>C3500009</t>
  </si>
  <si>
    <t>Pedaler sport kombi alu</t>
  </si>
  <si>
    <t>C3500012</t>
  </si>
  <si>
    <t>Pedaler MTB alu</t>
  </si>
  <si>
    <t>Pedaler MTB stål</t>
  </si>
  <si>
    <t>C3500022</t>
  </si>
  <si>
    <t>Pedaler 9/16" city alu</t>
  </si>
  <si>
    <t>C3500023</t>
  </si>
  <si>
    <t>Pedaler 1/2" city alu</t>
  </si>
  <si>
    <t>C3500025</t>
  </si>
  <si>
    <t>Pedaler 1/2" city svarta</t>
  </si>
  <si>
    <t>Pedaler 9/16" city svarta</t>
  </si>
  <si>
    <t>C3500030</t>
  </si>
  <si>
    <t>Pedaler BMX alu svarta</t>
  </si>
  <si>
    <t>C3500032</t>
  </si>
  <si>
    <t>Pedaler 9/16" sport svarta</t>
  </si>
  <si>
    <t>Pedaler sport stål svarta</t>
  </si>
  <si>
    <t>Pedaler 9/16" aluminium</t>
  </si>
  <si>
    <t>C3500043</t>
  </si>
  <si>
    <t>Pedalkloss "SPD"-typ</t>
  </si>
  <si>
    <t>C3500044</t>
  </si>
  <si>
    <t>Pedalkloss look arc-1 röd</t>
  </si>
  <si>
    <t>C3500052</t>
  </si>
  <si>
    <t>Pedaler 9/16" barn svarta</t>
  </si>
  <si>
    <t>C3500053</t>
  </si>
  <si>
    <t>Pedaler 1/2" barn svarta</t>
  </si>
  <si>
    <t>Pedaler city ergo svart</t>
  </si>
  <si>
    <t>C3500067</t>
  </si>
  <si>
    <t>Pedalkloss look keo röd</t>
  </si>
  <si>
    <t>C3500115</t>
  </si>
  <si>
    <t>Pedaler BMX "bikepark"</t>
  </si>
  <si>
    <t>Pedaler sport alu svarta</t>
  </si>
  <si>
    <t>C3500149</t>
  </si>
  <si>
    <t>Pedaler sport  alu</t>
  </si>
  <si>
    <t>C3650016</t>
  </si>
  <si>
    <t>Kedjekrans 3/32" 16t</t>
  </si>
  <si>
    <t>C3650017</t>
  </si>
  <si>
    <t>Kedjekrans 3/32" 17t</t>
  </si>
  <si>
    <t>C3650018</t>
  </si>
  <si>
    <t>Kedjekrans 3/32" 18t</t>
  </si>
  <si>
    <t>C3650019</t>
  </si>
  <si>
    <t>Kedjekrans 3/32" 19t</t>
  </si>
  <si>
    <t>85790127</t>
  </si>
  <si>
    <t>Växelskydd för bakväxel svart</t>
  </si>
  <si>
    <t>C4100001</t>
  </si>
  <si>
    <t>Hjul fram 406-20 std/silver fa</t>
  </si>
  <si>
    <t>C4100003</t>
  </si>
  <si>
    <t>Hjul fram 559-21 std/silver fa</t>
  </si>
  <si>
    <t>C4100006</t>
  </si>
  <si>
    <t>Hjul fram 559-19 db/silver fa</t>
  </si>
  <si>
    <t>C4100007</t>
  </si>
  <si>
    <t>Hjul fram 559-19 db/silver qr</t>
  </si>
  <si>
    <t>C4100008</t>
  </si>
  <si>
    <t>Hjul fram 559-19 db/svart fa</t>
  </si>
  <si>
    <t>C4100009</t>
  </si>
  <si>
    <t>Hjul fram 559-19 db/svart qr</t>
  </si>
  <si>
    <t>C4100015</t>
  </si>
  <si>
    <t>Hjul fram 622-20 std/silver fa</t>
  </si>
  <si>
    <t>Hjul fram 622-19 db/svart fa</t>
  </si>
  <si>
    <t>C4100024</t>
  </si>
  <si>
    <t>Hjul fram 622-19 db/svart qr</t>
  </si>
  <si>
    <t>C4100026</t>
  </si>
  <si>
    <t>Hjul fram 635-20 rostfri fa</t>
  </si>
  <si>
    <t>C4100081</t>
  </si>
  <si>
    <t>Hjul fram 622-19 db/silver fa</t>
  </si>
  <si>
    <t>C4100082</t>
  </si>
  <si>
    <t>Hjul fram 622-19 db/si dynamo</t>
  </si>
  <si>
    <t>C4100083</t>
  </si>
  <si>
    <t>Hjul fram 622-19 db/sv dynamo</t>
  </si>
  <si>
    <t>C4100131</t>
  </si>
  <si>
    <t>Hjul fram 305mm sv/si alu</t>
  </si>
  <si>
    <t>C4100132</t>
  </si>
  <si>
    <t>Hjul fram 406mm alu sv/si fa</t>
  </si>
  <si>
    <t>C4100215</t>
  </si>
  <si>
    <t>Hjul fram 622-19 db/sv rbf</t>
  </si>
  <si>
    <t>C4100274</t>
  </si>
  <si>
    <t>Hjul fram 622-19 db/sv rbd</t>
  </si>
  <si>
    <t>C4100334</t>
  </si>
  <si>
    <t>Hjul fram 507-19 db/sv fa</t>
  </si>
  <si>
    <t>C4100335</t>
  </si>
  <si>
    <t>Hjul fram 507-19 db/sv bsq</t>
  </si>
  <si>
    <t>C4100336</t>
  </si>
  <si>
    <t>Hjul fram 559-19 db/sv bsq</t>
  </si>
  <si>
    <t>Hjul fram 622-21 db/sv bsq</t>
  </si>
  <si>
    <t>C4100338</t>
  </si>
  <si>
    <t>Hjul fram 622-22 db/sv rbd</t>
  </si>
  <si>
    <t>C4100349</t>
  </si>
  <si>
    <t>Hjul fram 622-19 db/sv rb el</t>
  </si>
  <si>
    <t>Hjul fram 622-19 db/sv elmotor</t>
  </si>
  <si>
    <t>C4100352</t>
  </si>
  <si>
    <t>Hjul fram 622-19 db/guld elmot</t>
  </si>
  <si>
    <t>C4100356</t>
  </si>
  <si>
    <t>Hjul fram 622-19 db/guld rb el</t>
  </si>
  <si>
    <t>C4100357</t>
  </si>
  <si>
    <t>Hjul fram 622-19 db/blå rb el</t>
  </si>
  <si>
    <t>Hjul fram 406-19 db/si db el</t>
  </si>
  <si>
    <t>Hjul fram 622-19 db/sv db el</t>
  </si>
  <si>
    <t>C4100519</t>
  </si>
  <si>
    <t>Hjul fram 622-19 fluenta race</t>
  </si>
  <si>
    <t>C4100531</t>
  </si>
  <si>
    <t>Hjul fram 622 Viginti 9</t>
  </si>
  <si>
    <t>C4100533</t>
  </si>
  <si>
    <t>Hjul fram 584 Viginti 7.5</t>
  </si>
  <si>
    <t>C4200004</t>
  </si>
  <si>
    <t>Hjul bak 559-21 std/si 8/9d qr</t>
  </si>
  <si>
    <t>C4200005</t>
  </si>
  <si>
    <t>Hjul bak 559-21 std/si gäng fa</t>
  </si>
  <si>
    <t>C4200006</t>
  </si>
  <si>
    <t>Hjul bak 559-19 db/silv 0vxl</t>
  </si>
  <si>
    <t>C4200007</t>
  </si>
  <si>
    <t>Hjul bak 559-19 db/si Nexus®7</t>
  </si>
  <si>
    <t>C4200010</t>
  </si>
  <si>
    <t>Hjul bak 559-19 db/si 8/9d qr</t>
  </si>
  <si>
    <t>C4200011</t>
  </si>
  <si>
    <t>Hjul bak 559-19 db/si gäng fa</t>
  </si>
  <si>
    <t>C4200012</t>
  </si>
  <si>
    <t>Hjul bak 559-19 db/sv 8/9d qr</t>
  </si>
  <si>
    <t>C4200023</t>
  </si>
  <si>
    <t>Hjul bak 622-19 db/si gäng fa</t>
  </si>
  <si>
    <t>C4200024</t>
  </si>
  <si>
    <t>Hjul bak 622-19 db/si 0-vxl</t>
  </si>
  <si>
    <t>C4200025</t>
  </si>
  <si>
    <t>Hjul bak 622-19 db/si Nexus®3</t>
  </si>
  <si>
    <t>C4200026</t>
  </si>
  <si>
    <t>Hjul bak 622-19 db/si Nexus®7</t>
  </si>
  <si>
    <t>C4200027</t>
  </si>
  <si>
    <t>Hjul bak 622-19 db/sv 0vxl</t>
  </si>
  <si>
    <t>Hjul bak 622-19 db/sv Nexus®3</t>
  </si>
  <si>
    <t>C4200035</t>
  </si>
  <si>
    <t>Hjul bak 622-19 db/sv 8/9d qr</t>
  </si>
  <si>
    <t>C4200037</t>
  </si>
  <si>
    <t>Hjul bak 635-20 rostfri 0vxl</t>
  </si>
  <si>
    <t>Hjul bak 622-19 db/sv Nexus®7</t>
  </si>
  <si>
    <t>C4200104</t>
  </si>
  <si>
    <t>Hjul bak 507-19 std/si Nexus®3</t>
  </si>
  <si>
    <t>C4200109</t>
  </si>
  <si>
    <t>Hjul bak 559-19 db/si Nexus®3</t>
  </si>
  <si>
    <t>C4200130</t>
  </si>
  <si>
    <t>Hjul bak 622-21 std/si 8/9d qr</t>
  </si>
  <si>
    <t>C4200131</t>
  </si>
  <si>
    <t>Hjul bak 622-21 std/si gäng fa</t>
  </si>
  <si>
    <t>C4200132</t>
  </si>
  <si>
    <t>Hjul bak 622-21 std/silv 0vxl</t>
  </si>
  <si>
    <t>C4200133</t>
  </si>
  <si>
    <t>Hjul bak 622-21 std/si Nexus®3</t>
  </si>
  <si>
    <t>C4200134</t>
  </si>
  <si>
    <t>Hjul bak 622-19 std/si Nexus®7</t>
  </si>
  <si>
    <t>C4200146</t>
  </si>
  <si>
    <t>Hjul bak 305mm sv/si</t>
  </si>
  <si>
    <t>C4200147</t>
  </si>
  <si>
    <t>Hjul bak 406mm sv/sil 0-vxl</t>
  </si>
  <si>
    <t>C4200148</t>
  </si>
  <si>
    <t>Hjul bak 406mm sv/sil Nexus®3</t>
  </si>
  <si>
    <t>Hjul bak 622-21 db/sv 8-10 bsq</t>
  </si>
  <si>
    <t>C4200299</t>
  </si>
  <si>
    <t>Hjul bak 622-17 db/sv Nexus 7</t>
  </si>
  <si>
    <t>C4200338</t>
  </si>
  <si>
    <t>Hjul bak 507-19 db/sv Nexus®3</t>
  </si>
  <si>
    <t>C4200340</t>
  </si>
  <si>
    <t>Hjul bak 507-19 db/sv 8/9d bsq</t>
  </si>
  <si>
    <t>C4200342</t>
  </si>
  <si>
    <t>Hjul bak 559-19 db/sv 8/9d bsq</t>
  </si>
  <si>
    <t>C4200519</t>
  </si>
  <si>
    <t>Hjul bak 622-19 fluenta race</t>
  </si>
  <si>
    <t>C4200531</t>
  </si>
  <si>
    <t>Hjul bak 622 Viginti 9</t>
  </si>
  <si>
    <t>C4200533</t>
  </si>
  <si>
    <t>Hjul bak 584 Viginti 7.5</t>
  </si>
  <si>
    <t>Framnav axel M9X1 36h fa</t>
  </si>
  <si>
    <t>59450000</t>
  </si>
  <si>
    <t>Kupolmutter FG 7.9mm 26g</t>
  </si>
  <si>
    <t>59470000</t>
  </si>
  <si>
    <t>Kupolmutter FG 9.5mm 26g</t>
  </si>
  <si>
    <t>59480000</t>
  </si>
  <si>
    <t>Kupolmutter 3/8" 24g unf</t>
  </si>
  <si>
    <t>8111100</t>
  </si>
  <si>
    <t>Axel fram 9x140mm crmo</t>
  </si>
  <si>
    <t>8171583</t>
  </si>
  <si>
    <t>Bricka rostfri 10.5mm</t>
  </si>
  <si>
    <t>819296</t>
  </si>
  <si>
    <t>Bromsbygel rostfri 25.4mm</t>
  </si>
  <si>
    <t>82998311</t>
  </si>
  <si>
    <t>Axelsats fram 9x140mm cromo</t>
  </si>
  <si>
    <t>82998312</t>
  </si>
  <si>
    <t>Axelsats bak 9.5x175mm cromo</t>
  </si>
  <si>
    <t>82998314</t>
  </si>
  <si>
    <t>Axelsats fram 10x145mm cromo</t>
  </si>
  <si>
    <t>82998315</t>
  </si>
  <si>
    <t>Axelsats bak 10x175mm cromo</t>
  </si>
  <si>
    <t>82998316</t>
  </si>
  <si>
    <t>Axelsats fram 9x108mm qr</t>
  </si>
  <si>
    <t>82998318</t>
  </si>
  <si>
    <t>Axelsats bak 10x140mm qr</t>
  </si>
  <si>
    <t>82998319</t>
  </si>
  <si>
    <t>Axelsats bak 10x145mm qr</t>
  </si>
  <si>
    <t>C4350002</t>
  </si>
  <si>
    <t>Snabbkopplingsset hjul</t>
  </si>
  <si>
    <t>C4350009</t>
  </si>
  <si>
    <t>Body formula nav 8/9 del hg</t>
  </si>
  <si>
    <t>C4350016</t>
  </si>
  <si>
    <t>Body TEC nav 8/9 del hg</t>
  </si>
  <si>
    <t>C4350018</t>
  </si>
  <si>
    <t>Body TEC nav 9/11 del hg</t>
  </si>
  <si>
    <t>C4350019</t>
  </si>
  <si>
    <t>C4350020</t>
  </si>
  <si>
    <t>C4350027</t>
  </si>
  <si>
    <t>Body TEC nav 8/11 del hg</t>
  </si>
  <si>
    <t>C4350028</t>
  </si>
  <si>
    <t>Body TEC nav 10/11 del hg</t>
  </si>
  <si>
    <t>C4350029</t>
  </si>
  <si>
    <t>C4350050</t>
  </si>
  <si>
    <t>Kupolmutter FG 10.5mm 26g</t>
  </si>
  <si>
    <t>C4350051</t>
  </si>
  <si>
    <t>Växelkedja spectro 3 snabblås</t>
  </si>
  <si>
    <t>C4350052</t>
  </si>
  <si>
    <t>Kupolmutter 9mm</t>
  </si>
  <si>
    <t>C4350063</t>
  </si>
  <si>
    <t>Snabblås f vxl kedja spectro 3</t>
  </si>
  <si>
    <t>C4350068</t>
  </si>
  <si>
    <t>Låsring spectro för kedjekrans</t>
  </si>
  <si>
    <t>C4350085</t>
  </si>
  <si>
    <t>Kupolmutter m10</t>
  </si>
  <si>
    <t>C4350095</t>
  </si>
  <si>
    <t>Kedjeledarmutter spectro 3</t>
  </si>
  <si>
    <t>C4350096</t>
  </si>
  <si>
    <t>Axelmutter spectro 10.5mm</t>
  </si>
  <si>
    <t>C4350103</t>
  </si>
  <si>
    <t>Body Joytec nav 8/9 del hg</t>
  </si>
  <si>
    <t>C4355033</t>
  </si>
  <si>
    <t>Bromsbygel rostfri 22 mm</t>
  </si>
  <si>
    <t>C4505009</t>
  </si>
  <si>
    <t>Fälg 507-19 std/silver 36h</t>
  </si>
  <si>
    <t>C4505020</t>
  </si>
  <si>
    <t>Fälg 635-22 std/rostfri 36h</t>
  </si>
  <si>
    <t>C4505061</t>
  </si>
  <si>
    <t>Fälg 559-19 db/silver 36h</t>
  </si>
  <si>
    <t>C4505062</t>
  </si>
  <si>
    <t>Fälg 559-19 db/svart 36h</t>
  </si>
  <si>
    <t>C4505065</t>
  </si>
  <si>
    <t>Fälg 622-19 db/silver 36h</t>
  </si>
  <si>
    <t>C4505066</t>
  </si>
  <si>
    <t>Fälg 622-19 db/svart 36h</t>
  </si>
  <si>
    <t>C4505516</t>
  </si>
  <si>
    <t>Fälg 622-19 std/silver 36h</t>
  </si>
  <si>
    <t>C4600002</t>
  </si>
  <si>
    <t>Fälgband 26-28" hpm 2st</t>
  </si>
  <si>
    <t>C4600003</t>
  </si>
  <si>
    <t>Fälgband 22-24" hpm 2st</t>
  </si>
  <si>
    <t>C4600004</t>
  </si>
  <si>
    <t>Fälgband 20" hpm 2st</t>
  </si>
  <si>
    <t>C4600006</t>
  </si>
  <si>
    <t>Fälgband 14-16" hpm 2st</t>
  </si>
  <si>
    <t>C4600007</t>
  </si>
  <si>
    <t>Fälgband 12" hpm 2st</t>
  </si>
  <si>
    <t>C4600021</t>
  </si>
  <si>
    <t>Fälgband 26" hpm 16/1610mm 2st</t>
  </si>
  <si>
    <t>C4600030</t>
  </si>
  <si>
    <t>Fälgband 28" hpm (100)</t>
  </si>
  <si>
    <t>C4600031</t>
  </si>
  <si>
    <t>Fälgband 26-28" hpm (100)</t>
  </si>
  <si>
    <t>C4700001</t>
  </si>
  <si>
    <t>Ekernippel 2x14mm</t>
  </si>
  <si>
    <t>C4700184</t>
  </si>
  <si>
    <t>Eker rf 2x184mm med nippel</t>
  </si>
  <si>
    <t>C4700230</t>
  </si>
  <si>
    <t>Eker rf 2x230mm med nippel</t>
  </si>
  <si>
    <t>C4700246</t>
  </si>
  <si>
    <t>Eker rf 2x246mm med nippel</t>
  </si>
  <si>
    <t>C4700248</t>
  </si>
  <si>
    <t>Eker rf 2x248mm med nippel</t>
  </si>
  <si>
    <t>C4700252</t>
  </si>
  <si>
    <t>Eker rf 2x252mm med nippel</t>
  </si>
  <si>
    <t>C4700254</t>
  </si>
  <si>
    <t>Eker rf 2x254mm med nippel</t>
  </si>
  <si>
    <t>C4700260</t>
  </si>
  <si>
    <t>Eker rf 2x260mm med nippel</t>
  </si>
  <si>
    <t>C4700264</t>
  </si>
  <si>
    <t>Eker rf 2x264mm med nippel</t>
  </si>
  <si>
    <t>C4700266</t>
  </si>
  <si>
    <t>Eker rf 2x266mm med nippel</t>
  </si>
  <si>
    <t>C4700268</t>
  </si>
  <si>
    <t>Eker rf 2x268mm med nippel</t>
  </si>
  <si>
    <t>C4700270</t>
  </si>
  <si>
    <t>Eker rf 2x270mm med nippel</t>
  </si>
  <si>
    <t>C4700272</t>
  </si>
  <si>
    <t>Eker rf 2x272mm med nippel</t>
  </si>
  <si>
    <t>C4700274</t>
  </si>
  <si>
    <t>Eker rf 2x274mm med nippel</t>
  </si>
  <si>
    <t>C4700276</t>
  </si>
  <si>
    <t>Eker rf 2x276mm med nippel</t>
  </si>
  <si>
    <t>C4700278</t>
  </si>
  <si>
    <t>Eker rf 2x278mm med nippel</t>
  </si>
  <si>
    <t>C4700280</t>
  </si>
  <si>
    <t>Eker rf 2x280mm med nippel</t>
  </si>
  <si>
    <t>C4700282</t>
  </si>
  <si>
    <t>Eker rf 2x282mm med nippel</t>
  </si>
  <si>
    <t>C4700284</t>
  </si>
  <si>
    <t>Eker rf 2x284mm med nippel</t>
  </si>
  <si>
    <t>C4700286</t>
  </si>
  <si>
    <t>Eker rf 2x286mm med nippel</t>
  </si>
  <si>
    <t>C4700288</t>
  </si>
  <si>
    <t>Eker rf 2x288mm med nippel</t>
  </si>
  <si>
    <t>C4700290</t>
  </si>
  <si>
    <t>Eker rf 2x290mm med nippel</t>
  </si>
  <si>
    <t>C4700292</t>
  </si>
  <si>
    <t>Eker rf 2x292mm med nippel</t>
  </si>
  <si>
    <t>C4700294</t>
  </si>
  <si>
    <t>Eker rf 2x294mm med nippel</t>
  </si>
  <si>
    <t>C4700296</t>
  </si>
  <si>
    <t>Eker rf 2x296mm med nippel</t>
  </si>
  <si>
    <t>C4700298</t>
  </si>
  <si>
    <t>Eker rf 2x298mm med nippel</t>
  </si>
  <si>
    <t>C4700300</t>
  </si>
  <si>
    <t>Eker rf 2x300mm med nippel</t>
  </si>
  <si>
    <t>C4700304</t>
  </si>
  <si>
    <t>Eker rf 2x304mm med nippel</t>
  </si>
  <si>
    <t>C4700501-269</t>
  </si>
  <si>
    <t>Eker 269mm f.Domitor/Luctor mm</t>
  </si>
  <si>
    <t>C4700501-271</t>
  </si>
  <si>
    <t>Eker 271mm f.Domitor/Luctor mm</t>
  </si>
  <si>
    <t>C4700501-284</t>
  </si>
  <si>
    <t>Eker 284mm f.Domitor/Luctor mm</t>
  </si>
  <si>
    <t>C4700501-286</t>
  </si>
  <si>
    <t>Eker 286mm f.Domitor/Luctor mm</t>
  </si>
  <si>
    <t>C4700501-288</t>
  </si>
  <si>
    <t>Eker 288mm f.Domitor/Luctor mm</t>
  </si>
  <si>
    <t>C4700501-290</t>
  </si>
  <si>
    <t>Eker 290mm f.Domitor/Luctor mm</t>
  </si>
  <si>
    <t>C4700501-302</t>
  </si>
  <si>
    <t>Eker 302mm f.Domitor/Luctor mm</t>
  </si>
  <si>
    <t>C4700501-305</t>
  </si>
  <si>
    <t>Eker 305mm f.Domitor/Luctor mm</t>
  </si>
  <si>
    <t>C4700502-265</t>
  </si>
  <si>
    <t>Eker 265mm f. Fluenta/Viginty</t>
  </si>
  <si>
    <t>C4700502-266</t>
  </si>
  <si>
    <t>Eker 266mm f. Fluenta/Viginty</t>
  </si>
  <si>
    <t>C4700502-279</t>
  </si>
  <si>
    <t>Eker 279mm f. Fluenta/Viginty</t>
  </si>
  <si>
    <t>C4700502-280</t>
  </si>
  <si>
    <t>Eker 280mm f. Fluenta/Viginty</t>
  </si>
  <si>
    <t>C4700502-298</t>
  </si>
  <si>
    <t>Eker 298mm f. Fluenta/Viginty</t>
  </si>
  <si>
    <t>C4700502-299</t>
  </si>
  <si>
    <t>Eker 299mm f. Fluenta/Viginty</t>
  </si>
  <si>
    <t>C4700503-278</t>
  </si>
  <si>
    <t>Eker 278mm f. Infindo pro</t>
  </si>
  <si>
    <t>C4700503-279</t>
  </si>
  <si>
    <t>Eker 279mm f. Fluenta light</t>
  </si>
  <si>
    <t>C4700503-280</t>
  </si>
  <si>
    <t>Eker 280mm f. Infindo pro</t>
  </si>
  <si>
    <t>C4700503-283</t>
  </si>
  <si>
    <t>Eker 283mm f. Fluenta light</t>
  </si>
  <si>
    <t>C4701192</t>
  </si>
  <si>
    <t>Eker rf 2.34x192mm med nippel</t>
  </si>
  <si>
    <t>C4701200</t>
  </si>
  <si>
    <t>Eker rf 2.34x200mm med nippel</t>
  </si>
  <si>
    <t>C4701224</t>
  </si>
  <si>
    <t>Eker rf 2.34x224mm med nippel</t>
  </si>
  <si>
    <t>C4701232</t>
  </si>
  <si>
    <t>Eker rf 2.34x232mm med nippel</t>
  </si>
  <si>
    <t>C4701236</t>
  </si>
  <si>
    <t>Eker rf 2.34x236mm med nippel</t>
  </si>
  <si>
    <t>C4701258</t>
  </si>
  <si>
    <t>Eker rf 2.34x258mm med nippel</t>
  </si>
  <si>
    <t>C4701266</t>
  </si>
  <si>
    <t>Eker rf 2.34x266mm med nippel</t>
  </si>
  <si>
    <t>C4701270</t>
  </si>
  <si>
    <t>Eker rf 2.34x270mm med nippel</t>
  </si>
  <si>
    <t>C4701272</t>
  </si>
  <si>
    <t>Eker rf 2.34x272mm med nippel</t>
  </si>
  <si>
    <t>C4701276</t>
  </si>
  <si>
    <t>Eker rf 2.34x276mm med nippel</t>
  </si>
  <si>
    <t>C4701278</t>
  </si>
  <si>
    <t>Eker rf 2.34x278mm med nippel</t>
  </si>
  <si>
    <t>C4701280</t>
  </si>
  <si>
    <t>Eker rf 2.34x280mm med nippel</t>
  </si>
  <si>
    <t>C4701282</t>
  </si>
  <si>
    <t>Eker rf 2.34x282mm med nippel</t>
  </si>
  <si>
    <t>C4701284</t>
  </si>
  <si>
    <t>Eker rf 2.34x284mm med nippel</t>
  </si>
  <si>
    <t>C4701286</t>
  </si>
  <si>
    <t>Eker rf 2.34x286mm med nippel</t>
  </si>
  <si>
    <t>C4701288</t>
  </si>
  <si>
    <t>Eker rf 2.34x288mm med nippel</t>
  </si>
  <si>
    <t>C4701290</t>
  </si>
  <si>
    <t>Eker rf 2.34x290mm med nippel</t>
  </si>
  <si>
    <t>C4701292</t>
  </si>
  <si>
    <t>Eker rf 2.34x292mm med nippel</t>
  </si>
  <si>
    <t>C4701294</t>
  </si>
  <si>
    <t>Eker rf 2.34x294mm med nippel</t>
  </si>
  <si>
    <t>C4701296</t>
  </si>
  <si>
    <t>Eker rf 2.34x296mm med nippel</t>
  </si>
  <si>
    <t>C4701298</t>
  </si>
  <si>
    <t>Eker rf 2.34x298mm med nippel</t>
  </si>
  <si>
    <t>C4702260</t>
  </si>
  <si>
    <t>Eker svart 2x260mm med nippel</t>
  </si>
  <si>
    <t>C4702262</t>
  </si>
  <si>
    <t>Eker svart 2x262mm med nippel</t>
  </si>
  <si>
    <t>C4702266</t>
  </si>
  <si>
    <t>Eker svart 2x266mm med nippel</t>
  </si>
  <si>
    <t>C4702280</t>
  </si>
  <si>
    <t>Eker svart 2x280mm med nippel</t>
  </si>
  <si>
    <t>C4702286</t>
  </si>
  <si>
    <t>Eker svart 2x286mm med nippel</t>
  </si>
  <si>
    <t>C4702288</t>
  </si>
  <si>
    <t>Eker svart 2x288mm med nippel</t>
  </si>
  <si>
    <t>C4702290</t>
  </si>
  <si>
    <t>Eker svart 2x290mm med nippel</t>
  </si>
  <si>
    <t>C4702292</t>
  </si>
  <si>
    <t>Eker svart 2x292mm med nippel</t>
  </si>
  <si>
    <t>C4702294</t>
  </si>
  <si>
    <t>Eker svart 2x294mm med nippel</t>
  </si>
  <si>
    <t>C4702296</t>
  </si>
  <si>
    <t>Eker svart 2x296mm med nippel</t>
  </si>
  <si>
    <t>C4703262</t>
  </si>
  <si>
    <t>Eker svart 2.34x262 med nippel</t>
  </si>
  <si>
    <t>C4703264</t>
  </si>
  <si>
    <t>Eker svart 2.34x264 med nippel</t>
  </si>
  <si>
    <t>C4703296</t>
  </si>
  <si>
    <t>Eker svart 2.34x296 med nippel</t>
  </si>
  <si>
    <t>C4800001</t>
  </si>
  <si>
    <t>Slang 12" 44/62-194/222 cv</t>
  </si>
  <si>
    <t>C4800003</t>
  </si>
  <si>
    <t>Slang 16" 47/57-305/349 cv</t>
  </si>
  <si>
    <t>C4800004</t>
  </si>
  <si>
    <t>Slang 17" 32/47-357/400 cv</t>
  </si>
  <si>
    <t>C4800006</t>
  </si>
  <si>
    <t>Slang 20" 47/57-406 cv</t>
  </si>
  <si>
    <t>C4800007</t>
  </si>
  <si>
    <t>Slang 22" 32/47-484/501 cv</t>
  </si>
  <si>
    <t>C4800009</t>
  </si>
  <si>
    <t>Slang 24" 47/57-507 cv 35</t>
  </si>
  <si>
    <t>C4800010</t>
  </si>
  <si>
    <t>Slang 24" 47/57-507 bv</t>
  </si>
  <si>
    <t>C4800015</t>
  </si>
  <si>
    <t>Slang 26" 32/47-559 cv 35</t>
  </si>
  <si>
    <t>C4800016</t>
  </si>
  <si>
    <t>Slang 27,5" 650b rv 48</t>
  </si>
  <si>
    <t>C4800020</t>
  </si>
  <si>
    <t>Slang 26" 18/25-559/571 rv 48</t>
  </si>
  <si>
    <t>C4800021</t>
  </si>
  <si>
    <t>Slang 28" 28/37-622/635 cv 35</t>
  </si>
  <si>
    <t>C4800025</t>
  </si>
  <si>
    <t>Slang 28" 28/37-622/635 bv</t>
  </si>
  <si>
    <t>C4800026</t>
  </si>
  <si>
    <t>Slang 28" 37/47-609/635 cv 35</t>
  </si>
  <si>
    <t>C4800027</t>
  </si>
  <si>
    <t>Slang 28" 37/47-609/635 bv</t>
  </si>
  <si>
    <t>C4800029</t>
  </si>
  <si>
    <t>Slang 29" 47/52-622 rv 48</t>
  </si>
  <si>
    <t>C4800032</t>
  </si>
  <si>
    <t>Slang 28" 19/23-622 rv 48</t>
  </si>
  <si>
    <t>C4800033</t>
  </si>
  <si>
    <t>Slang 28" 19/23-622 rv 60</t>
  </si>
  <si>
    <t>C4800037</t>
  </si>
  <si>
    <t>Slang 10-12" 44/62-194/222 bvb</t>
  </si>
  <si>
    <t>C4800038</t>
  </si>
  <si>
    <t>Slang 20" 47/57-406 bv</t>
  </si>
  <si>
    <t>C4800050</t>
  </si>
  <si>
    <t>Slang 16" 47/57-305 bv</t>
  </si>
  <si>
    <t>C4800051</t>
  </si>
  <si>
    <t>Slang 14" 37-298 cv</t>
  </si>
  <si>
    <t>C4800054</t>
  </si>
  <si>
    <t>Slang 20" 35-438/37-451 cv</t>
  </si>
  <si>
    <t>C4800057</t>
  </si>
  <si>
    <t>Slang 24" 37-540/32-541 cv 35</t>
  </si>
  <si>
    <t>C4800059</t>
  </si>
  <si>
    <t>Slang 26" 40-559/47-559 rv 36</t>
  </si>
  <si>
    <t>C4800060</t>
  </si>
  <si>
    <t>Slang 26" 40-559/47-559 cv 35</t>
  </si>
  <si>
    <t>C4800061</t>
  </si>
  <si>
    <t>Slang 26" 40-559/47-559 bv</t>
  </si>
  <si>
    <t>C4800066</t>
  </si>
  <si>
    <t>Slang 26" 50/57-559 rv 48</t>
  </si>
  <si>
    <t>C4800071</t>
  </si>
  <si>
    <t>Slang 28" 35/43-622/630 cv 35</t>
  </si>
  <si>
    <t>C4800074</t>
  </si>
  <si>
    <t>Slang 28" 25/28-622/630 rv 48</t>
  </si>
  <si>
    <t>C4800075</t>
  </si>
  <si>
    <t>Slang 28" 37/44-622 rv 48</t>
  </si>
  <si>
    <t>C4800076</t>
  </si>
  <si>
    <t>Slang 28" 19/23-622 ul rv 60</t>
  </si>
  <si>
    <t>C4800078</t>
  </si>
  <si>
    <t>Slang 28" 28/32-622/630 cv 35</t>
  </si>
  <si>
    <t>C4800079</t>
  </si>
  <si>
    <t>Slang 28" 28/32-622 rv 48</t>
  </si>
  <si>
    <t>C4800081</t>
  </si>
  <si>
    <t>Slang 26" 50-559/57-559 cv 35</t>
  </si>
  <si>
    <t>C4800082</t>
  </si>
  <si>
    <t>Slang 26" 50-559/57-559 bv</t>
  </si>
  <si>
    <t>C4800145</t>
  </si>
  <si>
    <t>Slang bulk 28/37-622/635 cv 35</t>
  </si>
  <si>
    <t>C4800146</t>
  </si>
  <si>
    <t>Slang bulk 37/47-609/635 cv 35</t>
  </si>
  <si>
    <t>C4800186</t>
  </si>
  <si>
    <t>Slang 26" 47/60-559/597 cv 48</t>
  </si>
  <si>
    <t>C4800187</t>
  </si>
  <si>
    <t>Slang 28" 19/23-622 rv 80</t>
  </si>
  <si>
    <t>C4800188</t>
  </si>
  <si>
    <t>Slang 28" 28/37-622/635 cv 48</t>
  </si>
  <si>
    <t>C4800189</t>
  </si>
  <si>
    <t>Slang 28" 37/47-609/635 cv 48</t>
  </si>
  <si>
    <t>C4800200</t>
  </si>
  <si>
    <t>Ventilgummi kartong om 5 meter</t>
  </si>
  <si>
    <t>C4800201</t>
  </si>
  <si>
    <t>Ventil dunlop/cykel 2-pack</t>
  </si>
  <si>
    <t>C4800202</t>
  </si>
  <si>
    <t>Ventil dunlop/cykel komplett</t>
  </si>
  <si>
    <t>C4800204</t>
  </si>
  <si>
    <t>Slang 28" 25/28-622 rv 80</t>
  </si>
  <si>
    <t>C4800252</t>
  </si>
  <si>
    <t>Slang 20" 40/47-406 CV48</t>
  </si>
  <si>
    <t>C4900001</t>
  </si>
  <si>
    <t>Däck 44-635 slate r grå</t>
  </si>
  <si>
    <t>C4900002</t>
  </si>
  <si>
    <t>Däck 44-635 slate r svart</t>
  </si>
  <si>
    <t>C4900003</t>
  </si>
  <si>
    <t>Däck 47-622 slate r sv/ivory</t>
  </si>
  <si>
    <t>C4900004</t>
  </si>
  <si>
    <t>Däck 47-622 slate r svart</t>
  </si>
  <si>
    <t>C4900006</t>
  </si>
  <si>
    <t>Däck 47-622 slate r grå</t>
  </si>
  <si>
    <t>C4900016</t>
  </si>
  <si>
    <t>Däck 37-622 asphalt r sv/ivory</t>
  </si>
  <si>
    <t>C4900017</t>
  </si>
  <si>
    <t>Däck 37-622 asphalt r sv/vit</t>
  </si>
  <si>
    <t>C4900018</t>
  </si>
  <si>
    <t>Däck 37-622 asphalt r svart</t>
  </si>
  <si>
    <t>C4900020</t>
  </si>
  <si>
    <t>Däck 32-622 asphalt r sv/vit</t>
  </si>
  <si>
    <t>C4900022</t>
  </si>
  <si>
    <t>Däck 40-584 asphalt r grå</t>
  </si>
  <si>
    <t>C4900023</t>
  </si>
  <si>
    <t>Däck 40-584 asphalt r svart</t>
  </si>
  <si>
    <t>C4900037</t>
  </si>
  <si>
    <t>Däck 32-630 olivine r svart</t>
  </si>
  <si>
    <t>C4900049</t>
  </si>
  <si>
    <t>Däck 40-609 sapphire r svart</t>
  </si>
  <si>
    <t>C4900067</t>
  </si>
  <si>
    <t>Däck 37-498 c239 r svart</t>
  </si>
  <si>
    <t>C4900081</t>
  </si>
  <si>
    <t>Däck 54-152 c179 r grå</t>
  </si>
  <si>
    <t>C4900101</t>
  </si>
  <si>
    <t>Däck 40-622 slate r svart</t>
  </si>
  <si>
    <t>C4900103</t>
  </si>
  <si>
    <t>Däck 37-622 amber r sv/ivory</t>
  </si>
  <si>
    <t>C4900104</t>
  </si>
  <si>
    <t>Däck 37-622 amber r svart</t>
  </si>
  <si>
    <t>C4900107</t>
  </si>
  <si>
    <t>Däck 32-622 amber r svart</t>
  </si>
  <si>
    <t>C4900108</t>
  </si>
  <si>
    <t>Däck 28-622 amber r svart</t>
  </si>
  <si>
    <t>C4900114</t>
  </si>
  <si>
    <t>Däck 54-584 lapis r svart</t>
  </si>
  <si>
    <t>C4900127</t>
  </si>
  <si>
    <t>Däck 40-622 slate r grå</t>
  </si>
  <si>
    <t>C4900128</t>
  </si>
  <si>
    <t>Däck 40-622 slate r sv/ivory</t>
  </si>
  <si>
    <t>C4900210</t>
  </si>
  <si>
    <t>Däck 57-203 C213 r eps svart</t>
  </si>
  <si>
    <t>C4900248</t>
  </si>
  <si>
    <t>Däck 25-622 ruby x3r svart</t>
  </si>
  <si>
    <t>C4900253</t>
  </si>
  <si>
    <t>Däck 40-622 moonstone x5r sv</t>
  </si>
  <si>
    <t>C4900254</t>
  </si>
  <si>
    <t>Däck 51-559 Moonstone x5r sv</t>
  </si>
  <si>
    <t>C4900256</t>
  </si>
  <si>
    <t>Däck 40-635 ruby x5r svart</t>
  </si>
  <si>
    <t>C4900258</t>
  </si>
  <si>
    <t>Däck 47-507 moonstone x5r sv</t>
  </si>
  <si>
    <t>C4900259</t>
  </si>
  <si>
    <t>Däck 47-622 slate x5r svart</t>
  </si>
  <si>
    <t>C4900260</t>
  </si>
  <si>
    <t>Däck 40-622 slate x5r svart</t>
  </si>
  <si>
    <t>C4900263</t>
  </si>
  <si>
    <t>Däck 53-559 trapper x5r svart</t>
  </si>
  <si>
    <t>C4900265</t>
  </si>
  <si>
    <t>Däck 47-559 Moonstone x5r sv</t>
  </si>
  <si>
    <t>C4900266</t>
  </si>
  <si>
    <t>Däck 47-406 moonstone x5r sv</t>
  </si>
  <si>
    <t>C4900294</t>
  </si>
  <si>
    <t>Däck 37-622 slate x5r cream</t>
  </si>
  <si>
    <t>C4900295</t>
  </si>
  <si>
    <t>Däck 37-622 ruby x5r brun</t>
  </si>
  <si>
    <t>C4900297</t>
  </si>
  <si>
    <t>Däck 47-622 slate x5r cream</t>
  </si>
  <si>
    <t>Däck 37-622 Pergo E x3r svart</t>
  </si>
  <si>
    <t>Däck 40-622 Pergo E x3r svart</t>
  </si>
  <si>
    <t>C4900412</t>
  </si>
  <si>
    <t>Däck 44-622 Pergo E x3r svart</t>
  </si>
  <si>
    <t>C4901047</t>
  </si>
  <si>
    <t>Däck 32-622 quantum rr svart</t>
  </si>
  <si>
    <t>C4901062</t>
  </si>
  <si>
    <t>Däck 40-622 quantum rr svart</t>
  </si>
  <si>
    <t>C4901069</t>
  </si>
  <si>
    <t>Däck 28-622 unda x3r svart</t>
  </si>
  <si>
    <t>C4901070</t>
  </si>
  <si>
    <t>Däck 28-622 unda rr svart</t>
  </si>
  <si>
    <t>C4901075</t>
  </si>
  <si>
    <t>Däck 32-622 unda x3r svart</t>
  </si>
  <si>
    <t>C4901076</t>
  </si>
  <si>
    <t>Däck 32-622 unda rr svart</t>
  </si>
  <si>
    <t>C4901084</t>
  </si>
  <si>
    <t>Däck 37-622 unda x3r svart</t>
  </si>
  <si>
    <t>Däck 37-622 unda rr svart</t>
  </si>
  <si>
    <t>C4901091</t>
  </si>
  <si>
    <t>Däck 32-622 Teres rr svart</t>
  </si>
  <si>
    <t>C4901092</t>
  </si>
  <si>
    <t>Däck 37-622 Teres rr svart</t>
  </si>
  <si>
    <t>C4901094</t>
  </si>
  <si>
    <t>Däck 32-622 Pergo x5r svart</t>
  </si>
  <si>
    <t>C4901096</t>
  </si>
  <si>
    <t>Däck 32-622 Pergo rr svart</t>
  </si>
  <si>
    <t>C4901098</t>
  </si>
  <si>
    <t>Däck 37-622 Pergo x5r svart</t>
  </si>
  <si>
    <t>C4901158</t>
  </si>
  <si>
    <t>Däck 37-622 Pergo rr svart</t>
  </si>
  <si>
    <t>C4901160</t>
  </si>
  <si>
    <t>Däck 40-622 Pergo x5r svart</t>
  </si>
  <si>
    <t>Däck 40-622 Pergo rr svart</t>
  </si>
  <si>
    <t>C4901165</t>
  </si>
  <si>
    <t>Däck 44-622 Pergo x5r svart</t>
  </si>
  <si>
    <t>C4901167</t>
  </si>
  <si>
    <t>Däck 44-622 Pergo rr svart</t>
  </si>
  <si>
    <t>C4901168</t>
  </si>
  <si>
    <t>Däck 44-622 Pergo rr sv/ivory</t>
  </si>
  <si>
    <t>C4901177</t>
  </si>
  <si>
    <t>Däck 47-559 Pergo x5r svart</t>
  </si>
  <si>
    <t>C4901179</t>
  </si>
  <si>
    <t>Däck 47-559 Pergo rr svart</t>
  </si>
  <si>
    <t>C4901182</t>
  </si>
  <si>
    <t>Däck 40-559 Pergo x5r svart</t>
  </si>
  <si>
    <t>C4901362</t>
  </si>
  <si>
    <t>Däck 40-622 Pergo rr sv/ivory</t>
  </si>
  <si>
    <t>C4901363</t>
  </si>
  <si>
    <t>Däck 44-622 Pergo rr svart/vit</t>
  </si>
  <si>
    <t>C4901414</t>
  </si>
  <si>
    <t>Däck Opes 50-406 20" svart</t>
  </si>
  <si>
    <t>C4901415</t>
  </si>
  <si>
    <t>Däck Opes 47-507 24" svart</t>
  </si>
  <si>
    <t>C4901430</t>
  </si>
  <si>
    <t>Däck Opes 53-559  26"</t>
  </si>
  <si>
    <t>C4901433</t>
  </si>
  <si>
    <t>Däck Opes 55-584  27.5"</t>
  </si>
  <si>
    <t>C4901436</t>
  </si>
  <si>
    <t>Däck Opes 52-622 29"</t>
  </si>
  <si>
    <t>C4901438</t>
  </si>
  <si>
    <t>Däck Rapio 55-559  26"</t>
  </si>
  <si>
    <t>C4901441</t>
  </si>
  <si>
    <t>Däck Rapio 57-584  27.5"</t>
  </si>
  <si>
    <t>C4901444</t>
  </si>
  <si>
    <t>Däck Rapio 56-622 29"</t>
  </si>
  <si>
    <t>C4901447</t>
  </si>
  <si>
    <t>Däck Nitor race 25-622</t>
  </si>
  <si>
    <t>C4901449</t>
  </si>
  <si>
    <t>Däck Adamant race 25-622</t>
  </si>
  <si>
    <t>C4901454</t>
  </si>
  <si>
    <t>Däck 33-622 quantum XNR svart</t>
  </si>
  <si>
    <t>C4901455</t>
  </si>
  <si>
    <t>Däck 37-622 quantum XNR svart</t>
  </si>
  <si>
    <t>C4901456</t>
  </si>
  <si>
    <t>Däck 40-622 quantum XNR svart</t>
  </si>
  <si>
    <t>C4901457</t>
  </si>
  <si>
    <t>Däck 28-622 unda XNR svart</t>
  </si>
  <si>
    <t>C4901458</t>
  </si>
  <si>
    <t>Däck 32-622 unda XNR svart</t>
  </si>
  <si>
    <t>C4901459</t>
  </si>
  <si>
    <t>Däck 37-622 unda XNR svart</t>
  </si>
  <si>
    <t>C4901461</t>
  </si>
  <si>
    <t>Däck 32-622 Pergo XNR svart</t>
  </si>
  <si>
    <t>Däck 37-622 Pergo XNR svart</t>
  </si>
  <si>
    <t>Däck 40-622 Pergo XNR svart</t>
  </si>
  <si>
    <t>C4901464</t>
  </si>
  <si>
    <t>Däck 44-622 Pergo XNR svart</t>
  </si>
  <si>
    <t>Däck 47-622 Pergo XNR svart</t>
  </si>
  <si>
    <t>C4901466</t>
  </si>
  <si>
    <t>Däck 47-559 Pergo XNR svart</t>
  </si>
  <si>
    <t>C4901468</t>
  </si>
  <si>
    <t>Däck Nitor 25-622</t>
  </si>
  <si>
    <t>C4901490</t>
  </si>
  <si>
    <t>Däck 62-203 Currax rr svart</t>
  </si>
  <si>
    <t>C4901491</t>
  </si>
  <si>
    <t>Däck 62-203 Calos rr svart</t>
  </si>
  <si>
    <t>C4901492</t>
  </si>
  <si>
    <t>Däck 47-305 Opto rr svart</t>
  </si>
  <si>
    <t>C4901493</t>
  </si>
  <si>
    <t>Däck 47-305 Probe rr svart</t>
  </si>
  <si>
    <t>C4901494</t>
  </si>
  <si>
    <t>Däck 47-406 Opto rr svart</t>
  </si>
  <si>
    <t>C4901497</t>
  </si>
  <si>
    <t>Däck 47-406 Capio rr svart</t>
  </si>
  <si>
    <t>C4901498</t>
  </si>
  <si>
    <t>Däck 47-507 Capio rr svart</t>
  </si>
  <si>
    <t>C4901535</t>
  </si>
  <si>
    <t>Däck Quantum XNR 40-622 Brun</t>
  </si>
  <si>
    <t>Däck Pergo XNR 40-622 Br/Cre</t>
  </si>
  <si>
    <t>C4901537</t>
  </si>
  <si>
    <t>Däck Pergo XNR 44-622 Br/Cre</t>
  </si>
  <si>
    <t>C4901538</t>
  </si>
  <si>
    <t>Däck Pergo 40-622 Brun/Creme</t>
  </si>
  <si>
    <t>C4901539</t>
  </si>
  <si>
    <t>Däck Pergo 44-622 Brun/Creme</t>
  </si>
  <si>
    <t>Däck Unda 37-622 Brun</t>
  </si>
  <si>
    <t>C4901562</t>
  </si>
  <si>
    <t>Dubbdäck HILE 32-622</t>
  </si>
  <si>
    <t>C4901563</t>
  </si>
  <si>
    <t>Dubbdäck KIDE 47-559</t>
  </si>
  <si>
    <t>C4901564</t>
  </si>
  <si>
    <t>Dubbdäck A10 44-635</t>
  </si>
  <si>
    <t>C5200003</t>
  </si>
  <si>
    <t>Växelreglage mont. styre 3-vxl</t>
  </si>
  <si>
    <t>816330-01</t>
  </si>
  <si>
    <t>Länkwire 73mm z-typ</t>
  </si>
  <si>
    <t>C6200008</t>
  </si>
  <si>
    <t>Broms cantilever fram silver</t>
  </si>
  <si>
    <t>C6200010</t>
  </si>
  <si>
    <t>Ställskruv m6 f.kabelstopp</t>
  </si>
  <si>
    <t>C6300004</t>
  </si>
  <si>
    <t>Broms v-typ tx-121 silver</t>
  </si>
  <si>
    <t>C6300005</t>
  </si>
  <si>
    <t>Broms v-typ tx-121 svart</t>
  </si>
  <si>
    <t>C6300014</t>
  </si>
  <si>
    <t>Broms v-typ tx-122 silver</t>
  </si>
  <si>
    <t>C6300015</t>
  </si>
  <si>
    <t>Broms v-typ tx-122 svart</t>
  </si>
  <si>
    <t>C6300052</t>
  </si>
  <si>
    <t>Wirestyrning i påse om 10 st</t>
  </si>
  <si>
    <t>C8450173</t>
  </si>
  <si>
    <t>Wirestyrning flex alu/rf</t>
  </si>
  <si>
    <t>C6400079</t>
  </si>
  <si>
    <t>Bromsskiva 160mm rostfri styck</t>
  </si>
  <si>
    <t>C6400080</t>
  </si>
  <si>
    <t>Bromsskiva 180mm rostfri</t>
  </si>
  <si>
    <t>C6500002</t>
  </si>
  <si>
    <t>Bromshandtag std par silver</t>
  </si>
  <si>
    <t>C6500023</t>
  </si>
  <si>
    <t>Bromshandtag std höger sv/si</t>
  </si>
  <si>
    <t>Bromshandtag std vänster sv/si</t>
  </si>
  <si>
    <t>C6500042</t>
  </si>
  <si>
    <t>C6500043</t>
  </si>
  <si>
    <t>C6500049</t>
  </si>
  <si>
    <t>Bromshandtag par xl-96 svarta</t>
  </si>
  <si>
    <t>C6500062</t>
  </si>
  <si>
    <t>Bromshandtag v-typ hö silver</t>
  </si>
  <si>
    <t>C6500063</t>
  </si>
  <si>
    <t>Bromshandtag v-typ vä silver</t>
  </si>
  <si>
    <t>C6500071</t>
  </si>
  <si>
    <t>Bromshandtag v-typ 4f vä</t>
  </si>
  <si>
    <t>C6500072</t>
  </si>
  <si>
    <t>Bromshandtag c.l/rb -typ vä 4f</t>
  </si>
  <si>
    <t>C6500073</t>
  </si>
  <si>
    <t>Bromshandtag v-typ hö 4f</t>
  </si>
  <si>
    <t>C6500074</t>
  </si>
  <si>
    <t>Bromshandtag c.l/rb -typ hö 4f</t>
  </si>
  <si>
    <t>Bromshandtag vä med ringklocka</t>
  </si>
  <si>
    <t>C6600045</t>
  </si>
  <si>
    <t>Bromsklossar v-typ 70mm g (25)</t>
  </si>
  <si>
    <t>C6600115</t>
  </si>
  <si>
    <t>Bromsklossar racer 55mm gäng</t>
  </si>
  <si>
    <t>C6600116</t>
  </si>
  <si>
    <t>Bromsklossar racer 50mm gäng</t>
  </si>
  <si>
    <t>C6600117</t>
  </si>
  <si>
    <t>Bromsgummi till racer 55mm</t>
  </si>
  <si>
    <t>C6600121</t>
  </si>
  <si>
    <t>Bromsklossar v-typ 70mm gäng</t>
  </si>
  <si>
    <t>C6600122</t>
  </si>
  <si>
    <t>Bromsklossar v-typ 70mm u gäng</t>
  </si>
  <si>
    <t>C6600123</t>
  </si>
  <si>
    <t>C6600124</t>
  </si>
  <si>
    <t>Bromsklossar v-typ 55mm gäng</t>
  </si>
  <si>
    <t>C6600125</t>
  </si>
  <si>
    <t>Bromsklossar v-typ 55mm u gäng</t>
  </si>
  <si>
    <t>C6600126</t>
  </si>
  <si>
    <t>Bromsklossar std 40mm gäng</t>
  </si>
  <si>
    <t>C6600128</t>
  </si>
  <si>
    <t>Bromsklossar v-typ 72mm gäng</t>
  </si>
  <si>
    <t>C6600133</t>
  </si>
  <si>
    <t>Bromsbelägg louise/clara 2000</t>
  </si>
  <si>
    <t>C6600136</t>
  </si>
  <si>
    <t>Bromsbelägg M755/M756/SRAM</t>
  </si>
  <si>
    <t>C6600137</t>
  </si>
  <si>
    <t>Bromsbelägg M475/M515/M525 mm</t>
  </si>
  <si>
    <t>C6600144</t>
  </si>
  <si>
    <t>Bromsbelägg dsk-400/xnine mm</t>
  </si>
  <si>
    <t>C6600147</t>
  </si>
  <si>
    <t>Bromsbelägg bb5</t>
  </si>
  <si>
    <t>C6600151</t>
  </si>
  <si>
    <t>Bromsbelägg novela/iox</t>
  </si>
  <si>
    <t>C6600152</t>
  </si>
  <si>
    <t>Bromsbelägg XTR® 2011</t>
  </si>
  <si>
    <t>C6600157</t>
  </si>
  <si>
    <t>C7100199</t>
  </si>
  <si>
    <t>Sadel Commo herr brun</t>
  </si>
  <si>
    <t>Sadel Commo dam brun</t>
  </si>
  <si>
    <t>Sadel Fluito unisex brun</t>
  </si>
  <si>
    <t>C7100228</t>
  </si>
  <si>
    <t>Sadel Junior 20" Svart</t>
  </si>
  <si>
    <t>C7100247</t>
  </si>
  <si>
    <t>Sadel Junior 24" Svart</t>
  </si>
  <si>
    <t>C7100319</t>
  </si>
  <si>
    <t>Sadel barn 16" Svart</t>
  </si>
  <si>
    <t>Sadel Fluito Uni Creme</t>
  </si>
  <si>
    <t>C7100524</t>
  </si>
  <si>
    <t>Sadel unisex Obvius 177 svart</t>
  </si>
  <si>
    <t>C7100525</t>
  </si>
  <si>
    <t>Sadel unisex Obvius 160 svart</t>
  </si>
  <si>
    <t>C7100576</t>
  </si>
  <si>
    <t>Sadel Calos skingel herr svart</t>
  </si>
  <si>
    <t>C7100577</t>
  </si>
  <si>
    <t>Sadel Calos skingel dam svart</t>
  </si>
  <si>
    <t>C7100578</t>
  </si>
  <si>
    <t>Sadel Levo herr svart</t>
  </si>
  <si>
    <t>C7100579</t>
  </si>
  <si>
    <t>Sadel Levo dam svart</t>
  </si>
  <si>
    <t>C7100581</t>
  </si>
  <si>
    <t>Sadel Crispo unisex svart</t>
  </si>
  <si>
    <t>Sadel Crispo unisex bred svart</t>
  </si>
  <si>
    <t>C7100585</t>
  </si>
  <si>
    <t>Sadel Recte herr svart</t>
  </si>
  <si>
    <t>C7100586</t>
  </si>
  <si>
    <t>Sadel Recte dam svart</t>
  </si>
  <si>
    <t>C7100589</t>
  </si>
  <si>
    <t>Sadel Molli dam svart</t>
  </si>
  <si>
    <t>C7100590</t>
  </si>
  <si>
    <t>Sadel Commo herr svart</t>
  </si>
  <si>
    <t>Sadel Commo dam svart</t>
  </si>
  <si>
    <t>C7100593</t>
  </si>
  <si>
    <t>Sadel Melior herr svart</t>
  </si>
  <si>
    <t>C7100594</t>
  </si>
  <si>
    <t>Sadel Melior dam svart</t>
  </si>
  <si>
    <t>Sadel Recta unisex svart</t>
  </si>
  <si>
    <t>Sadel Fluito unisex svart</t>
  </si>
  <si>
    <t>C7100643</t>
  </si>
  <si>
    <t>Sadel Recte dam brun</t>
  </si>
  <si>
    <t>Sadel Unicus svart</t>
  </si>
  <si>
    <t>C7100692</t>
  </si>
  <si>
    <t>Sadel Caper svart</t>
  </si>
  <si>
    <t>Sadelstolpe 27.2x300mm silver</t>
  </si>
  <si>
    <t>C7200012</t>
  </si>
  <si>
    <t>Sadelstolpe 25.8x300mm silver</t>
  </si>
  <si>
    <t>C7200013</t>
  </si>
  <si>
    <t>Sadelstolpe 28.6x300mm silver</t>
  </si>
  <si>
    <t>C7200019</t>
  </si>
  <si>
    <t>Sadelstolpe 27.2x300mm svart</t>
  </si>
  <si>
    <t>C7200023</t>
  </si>
  <si>
    <t>Sadelstolpe 22.2x300mm silver</t>
  </si>
  <si>
    <t>C7200024</t>
  </si>
  <si>
    <t>Sadelstolpe 25.4x300mm silver</t>
  </si>
  <si>
    <t>C7200031</t>
  </si>
  <si>
    <t>Sadelstolpe 25.4x350mm silver</t>
  </si>
  <si>
    <t>C7200037</t>
  </si>
  <si>
    <t>Sadelstolpe 26.8x350mm silver</t>
  </si>
  <si>
    <t>Sadelstolpe 27.2x350mm silver</t>
  </si>
  <si>
    <t>C7200040</t>
  </si>
  <si>
    <t>Sadelstolpe 28.6x350mm silver</t>
  </si>
  <si>
    <t>C7200048</t>
  </si>
  <si>
    <t>Sadelstolpe 30.4x350mm silver</t>
  </si>
  <si>
    <t>Sadelstolpe 31.6x350mm silver</t>
  </si>
  <si>
    <t>Sadelstolpe 27.2x350mm svart</t>
  </si>
  <si>
    <t>C7200104</t>
  </si>
  <si>
    <t>Sadelstolpsshims 27.2mm/29.0mm</t>
  </si>
  <si>
    <t>C7200110</t>
  </si>
  <si>
    <t>Sadelstolpsshims 27.2mm/31.8mm</t>
  </si>
  <si>
    <t>C7200173</t>
  </si>
  <si>
    <t>Sadelstolpe dämpad 27.2x300 sv</t>
  </si>
  <si>
    <t>Sadelstolpe obvius 31.6x400mm</t>
  </si>
  <si>
    <t>Sadelstolpe obvius 27.2x400mm</t>
  </si>
  <si>
    <t>C7200332-316</t>
  </si>
  <si>
    <t>Sadelstolpe obvius 31.6x350mm</t>
  </si>
  <si>
    <t>54660000</t>
  </si>
  <si>
    <t>Sadelrörsklämma 22mm blank</t>
  </si>
  <si>
    <t>Sadelrörsklämma 31.8mm svart</t>
  </si>
  <si>
    <t>Sadelrörsklämma 34.9mm svart</t>
  </si>
  <si>
    <t>Sadelrörsklämma 31.8mm silver</t>
  </si>
  <si>
    <t>C7300028-350</t>
  </si>
  <si>
    <t>Sadelrörsklämma 34.9mm silver</t>
  </si>
  <si>
    <t>C7300030-318</t>
  </si>
  <si>
    <t>Sadelrörsklämma 31.8 mm qr sv</t>
  </si>
  <si>
    <t>C7300030-350</t>
  </si>
  <si>
    <t>Sadelrörsklämma 34.9 mm qr sv</t>
  </si>
  <si>
    <t>C7300031-286</t>
  </si>
  <si>
    <t>Sadelrörsklämma 28.6 mm qr sv</t>
  </si>
  <si>
    <t>C7300031-318</t>
  </si>
  <si>
    <t>C7300032-286</t>
  </si>
  <si>
    <t>Sadelrörsklämma 28.6 mm qr si</t>
  </si>
  <si>
    <t>C7300032-318</t>
  </si>
  <si>
    <t>Sadelrörsklämma 31.8 mm qr si</t>
  </si>
  <si>
    <t>C7300032-350</t>
  </si>
  <si>
    <t>Sadelrörsklämma 34.9 mm qr si</t>
  </si>
  <si>
    <t>55410000</t>
  </si>
  <si>
    <t>Sadeltäcke Fårskinn std</t>
  </si>
  <si>
    <t>55420000</t>
  </si>
  <si>
    <t>Sadeltäcke vändbart std</t>
  </si>
  <si>
    <t>55450000</t>
  </si>
  <si>
    <t>Sadeltäcke vändbart bred</t>
  </si>
  <si>
    <t>55450010</t>
  </si>
  <si>
    <t>Sadeltäcke vändbart sport</t>
  </si>
  <si>
    <t>C7400017</t>
  </si>
  <si>
    <t>Regnskydd för sadel stl.m</t>
  </si>
  <si>
    <t>C7400018</t>
  </si>
  <si>
    <t>Regnskydd för sadel stl.l</t>
  </si>
  <si>
    <t>C7400021</t>
  </si>
  <si>
    <t>Sadeltäcke memorygel touring</t>
  </si>
  <si>
    <t>C7400022</t>
  </si>
  <si>
    <t>Sadeltäcke memorygel racing</t>
  </si>
  <si>
    <t>C7400023</t>
  </si>
  <si>
    <t>Sadeltäcke memorygel tourist</t>
  </si>
  <si>
    <t>C7400025</t>
  </si>
  <si>
    <t>Sadeltäcke memorygel ul MTB</t>
  </si>
  <si>
    <t>C7400026</t>
  </si>
  <si>
    <t>Sadeltäcke memorygel ul comp</t>
  </si>
  <si>
    <t>Framlampa EGOING center</t>
  </si>
  <si>
    <t>C8010022</t>
  </si>
  <si>
    <t>Framlampa EGOING baknavsm.</t>
  </si>
  <si>
    <t>C8010023</t>
  </si>
  <si>
    <t>Framlykta Blueline 30 switch</t>
  </si>
  <si>
    <t>C8010024</t>
  </si>
  <si>
    <t>Framlykta Blueline 50 switch</t>
  </si>
  <si>
    <t>C8010025</t>
  </si>
  <si>
    <t>Framlykta Blueline 30 steady</t>
  </si>
  <si>
    <t>C8010028</t>
  </si>
  <si>
    <t>Framlykta Echo 15 LED on/off</t>
  </si>
  <si>
    <t>Framlykta 606 E6-48 svart</t>
  </si>
  <si>
    <t>Framlykta 1w led on/off svart</t>
  </si>
  <si>
    <t>Baklampa EGOING f. pkt.hållare</t>
  </si>
  <si>
    <t>Framlampa EGOING 2017-2019</t>
  </si>
  <si>
    <t>Framlampa EGOING korgstag</t>
  </si>
  <si>
    <t>Framlampa EGOING gaffel</t>
  </si>
  <si>
    <t>C8020003</t>
  </si>
  <si>
    <t>Baklykta twinle diod för pkth</t>
  </si>
  <si>
    <t>C8020085</t>
  </si>
  <si>
    <t>Framlampa Castor 60lm</t>
  </si>
  <si>
    <t>C8020093</t>
  </si>
  <si>
    <t>Framlykta twinle diod</t>
  </si>
  <si>
    <t>C8020139</t>
  </si>
  <si>
    <t>Baklampa Castor 18lm</t>
  </si>
  <si>
    <t>C8020155</t>
  </si>
  <si>
    <t>Baklykta h-vision diod on/off</t>
  </si>
  <si>
    <t>C8020156</t>
  </si>
  <si>
    <t>Framlampa Pollux 230lm</t>
  </si>
  <si>
    <t>C8020157</t>
  </si>
  <si>
    <t>Baklampa Vega 30lm</t>
  </si>
  <si>
    <t>C8020159</t>
  </si>
  <si>
    <t>Framlampa Vega 100lm</t>
  </si>
  <si>
    <t>C8020161</t>
  </si>
  <si>
    <t>Framlykta diod 60 lm</t>
  </si>
  <si>
    <t>C8020162</t>
  </si>
  <si>
    <t>Baklykta Laxo 36 lumen</t>
  </si>
  <si>
    <t>C8020166</t>
  </si>
  <si>
    <t>Belysningssats 3 f/5 b dioder</t>
  </si>
  <si>
    <t>C8020168</t>
  </si>
  <si>
    <t>Framlampa Sirius 650lm</t>
  </si>
  <si>
    <t>C8020187</t>
  </si>
  <si>
    <t>Framlykta par 2 dioder svart</t>
  </si>
  <si>
    <t>C8020189</t>
  </si>
  <si>
    <t>Baklykta par 2 dioder svart</t>
  </si>
  <si>
    <t>C8020232</t>
  </si>
  <si>
    <t>Framlykta fulgo diod on/off</t>
  </si>
  <si>
    <t>C8020234</t>
  </si>
  <si>
    <t>Baklykta aura diod f.pkth</t>
  </si>
  <si>
    <t>C8020235</t>
  </si>
  <si>
    <t>Framlykta diod klassik svart</t>
  </si>
  <si>
    <t>C8020236</t>
  </si>
  <si>
    <t>Framlykta diod klassik blank</t>
  </si>
  <si>
    <t>C8020237</t>
  </si>
  <si>
    <t>Framlykta diod City</t>
  </si>
  <si>
    <t>C8020259</t>
  </si>
  <si>
    <t>Framlykta candi diod 200lm</t>
  </si>
  <si>
    <t>C8020272</t>
  </si>
  <si>
    <t>Framlykta H-IKE Svart</t>
  </si>
  <si>
    <t>C8020318</t>
  </si>
  <si>
    <t>Framlampa Teda evo alu 500lm</t>
  </si>
  <si>
    <t>C8020320</t>
  </si>
  <si>
    <t>Framlampa Clarus alu 115lm</t>
  </si>
  <si>
    <t>C8020321</t>
  </si>
  <si>
    <t>Framlampa Laxo 70lm</t>
  </si>
  <si>
    <t>C8020322</t>
  </si>
  <si>
    <t>Belysningssats Duo 32/8lm</t>
  </si>
  <si>
    <t>C8020329</t>
  </si>
  <si>
    <t>Hjälmlampa bak för Urbana</t>
  </si>
  <si>
    <t>C8020330</t>
  </si>
  <si>
    <t>Hjälmlampa bak för Lelle</t>
  </si>
  <si>
    <t>C8020331</t>
  </si>
  <si>
    <t>Hjälmlampa bak för Boo</t>
  </si>
  <si>
    <t>C8020338</t>
  </si>
  <si>
    <t>Framlykta diod Nox City 4 lux</t>
  </si>
  <si>
    <t>C8020339</t>
  </si>
  <si>
    <t>Framlykta diod Nox City 12 lux</t>
  </si>
  <si>
    <t>C8020340</t>
  </si>
  <si>
    <t>Framlykta diod 706 15 lux</t>
  </si>
  <si>
    <t>Framlykta diod klassik 10 lux</t>
  </si>
  <si>
    <t>Baklampa diod för bakskärm</t>
  </si>
  <si>
    <t>8180146</t>
  </si>
  <si>
    <t>Reflex fram för styre/styrst</t>
  </si>
  <si>
    <t>8180148</t>
  </si>
  <si>
    <t>Reflex bak för sadelstolpe</t>
  </si>
  <si>
    <t>C8030001</t>
  </si>
  <si>
    <t>Reflex bak för sadelrails</t>
  </si>
  <si>
    <t>C8030002</t>
  </si>
  <si>
    <t>Reflex bak för pakethållare</t>
  </si>
  <si>
    <t>C8030004</t>
  </si>
  <si>
    <t>Reflex fram för korg</t>
  </si>
  <si>
    <t>C8030005</t>
  </si>
  <si>
    <t>Reflex eker oval orange (2st)</t>
  </si>
  <si>
    <t>C8030007</t>
  </si>
  <si>
    <t>Reflex fram för v-broms</t>
  </si>
  <si>
    <t>C8030019</t>
  </si>
  <si>
    <t>Reflex eker pinne silver (8)</t>
  </si>
  <si>
    <t>C8030022</t>
  </si>
  <si>
    <t>Reflex "stingpinne"</t>
  </si>
  <si>
    <t>813236-01</t>
  </si>
  <si>
    <t>Glödlampa 6v 3w halogen</t>
  </si>
  <si>
    <t>C8040066</t>
  </si>
  <si>
    <t>Glödlampa 6v 2.4w halogen</t>
  </si>
  <si>
    <t>C8050038</t>
  </si>
  <si>
    <t>Batteri lr03(aaa) 1.5v (40)</t>
  </si>
  <si>
    <t>C8050039</t>
  </si>
  <si>
    <t>Batteri lr6(aa) 1.5v (40)</t>
  </si>
  <si>
    <t>C8050040</t>
  </si>
  <si>
    <t>Batteri lr03(aaa) 1.5v (4)</t>
  </si>
  <si>
    <t>C8050041</t>
  </si>
  <si>
    <t>Batteri lr6(aa) 1.5v (4)</t>
  </si>
  <si>
    <t>C8050053</t>
  </si>
  <si>
    <t>Batteri cr2025 3.0v</t>
  </si>
  <si>
    <t>C8050054</t>
  </si>
  <si>
    <t>Batteri cr2032 3.0v</t>
  </si>
  <si>
    <t>C8050055</t>
  </si>
  <si>
    <t>Batteri cr2430 3.0v</t>
  </si>
  <si>
    <t>C8050061</t>
  </si>
  <si>
    <t>Batteri lrv08 12v</t>
  </si>
  <si>
    <t>C8060002</t>
  </si>
  <si>
    <t>Lykthållare korgmontering</t>
  </si>
  <si>
    <t>C8060050</t>
  </si>
  <si>
    <t>Lykthållare pivomontering</t>
  </si>
  <si>
    <t>C8100018</t>
  </si>
  <si>
    <t>Stöd 22-24" Spectra Mego blank</t>
  </si>
  <si>
    <t>Stöd 24-28" rex justerbart sv</t>
  </si>
  <si>
    <t>Stöd 24-28" rex 40mm rammont.</t>
  </si>
  <si>
    <t>C8100037</t>
  </si>
  <si>
    <t>Stöd 24-28" mooveable svart</t>
  </si>
  <si>
    <t>C8100039</t>
  </si>
  <si>
    <t>Stöd 24-28" mooveable flex</t>
  </si>
  <si>
    <t>C8100040</t>
  </si>
  <si>
    <t>Stöd 24-28" basic svart</t>
  </si>
  <si>
    <t>C8100042</t>
  </si>
  <si>
    <t>Stöd 20"-24" basic svart</t>
  </si>
  <si>
    <t>C8100058</t>
  </si>
  <si>
    <t>Stöd 24-28" movable 18mm ram</t>
  </si>
  <si>
    <t>Stöd moove kapbart 295mm sv</t>
  </si>
  <si>
    <t>C8100089</t>
  </si>
  <si>
    <t>Stöd 26" moove dubbelt 290mm</t>
  </si>
  <si>
    <t>C8100090</t>
  </si>
  <si>
    <t>Stöd 28" moove dubbelt 320mm</t>
  </si>
  <si>
    <t>C8100107</t>
  </si>
  <si>
    <t>Stöd 22-28" ställbart svart</t>
  </si>
  <si>
    <t>C8100114</t>
  </si>
  <si>
    <t>Stöd 24-28" parko justerbart</t>
  </si>
  <si>
    <t>C8100115</t>
  </si>
  <si>
    <t>Stöd 24-28" stylo 40mm rammont</t>
  </si>
  <si>
    <t>C8100117</t>
  </si>
  <si>
    <t>Stöd 24-28" parko 40mm rammont</t>
  </si>
  <si>
    <t>C8105088</t>
  </si>
  <si>
    <t>Monteringsplatta för stöd</t>
  </si>
  <si>
    <t>Stöd 28" rex sv m 3 skruvhål</t>
  </si>
  <si>
    <t>818025</t>
  </si>
  <si>
    <t>Stödhjul 12-16"</t>
  </si>
  <si>
    <t>818026</t>
  </si>
  <si>
    <t>Stödhjul 16-20"</t>
  </si>
  <si>
    <t>C8150001</t>
  </si>
  <si>
    <t>Ledstång för barncykel 12-20"</t>
  </si>
  <si>
    <t>C8150006</t>
  </si>
  <si>
    <t>Stödhjul 16" original</t>
  </si>
  <si>
    <t>C8150012</t>
  </si>
  <si>
    <t>Stödhjul 12" breda</t>
  </si>
  <si>
    <t>C8150022</t>
  </si>
  <si>
    <t>Stödhjul 12-20" universal</t>
  </si>
  <si>
    <t>816214</t>
  </si>
  <si>
    <t>Bagagerem 70cm enkel svart</t>
  </si>
  <si>
    <t>816214-02</t>
  </si>
  <si>
    <t>Bagagerem 50cm enkel svart</t>
  </si>
  <si>
    <t>816214-03</t>
  </si>
  <si>
    <t>Bagagerem 100cm enkel svart</t>
  </si>
  <si>
    <t>8162141</t>
  </si>
  <si>
    <t>Bagagerem dubbel plastgrepp</t>
  </si>
  <si>
    <t>C8200032</t>
  </si>
  <si>
    <t>Pakethållare fram 559/622</t>
  </si>
  <si>
    <t>C8200036</t>
  </si>
  <si>
    <t>Pakethållare 406 univers svart</t>
  </si>
  <si>
    <t>C8200037</t>
  </si>
  <si>
    <t>Pakethållare 507 univers svart</t>
  </si>
  <si>
    <t>C8200038</t>
  </si>
  <si>
    <t>Pakethållare 559/622 uni svart</t>
  </si>
  <si>
    <t>C8200043</t>
  </si>
  <si>
    <t>Nosstag 130 mm svart</t>
  </si>
  <si>
    <t>C8200045</t>
  </si>
  <si>
    <t>Pakethållare 622mm 2-ben svart</t>
  </si>
  <si>
    <t>C8200047</t>
  </si>
  <si>
    <t>Pakethållare sport + AVS sv</t>
  </si>
  <si>
    <t>Pakethållare stor fram med AVS</t>
  </si>
  <si>
    <t>Pakethållare liten fram AVS</t>
  </si>
  <si>
    <t>C8200055</t>
  </si>
  <si>
    <t>Adaptor AVS för pakethållare</t>
  </si>
  <si>
    <t>C8200056</t>
  </si>
  <si>
    <t>Newrack adaptor för AVS korg</t>
  </si>
  <si>
    <t>C8200068</t>
  </si>
  <si>
    <t>Pakethållare f sadelstolpe sv</t>
  </si>
  <si>
    <t>C8200069</t>
  </si>
  <si>
    <t>Pakethållare 622mm sport AVS</t>
  </si>
  <si>
    <t>C8200070</t>
  </si>
  <si>
    <t>Pakethållare 507/622mm AVS</t>
  </si>
  <si>
    <t>C8200071</t>
  </si>
  <si>
    <t>Pakethållare 507/622 dbr AVS</t>
  </si>
  <si>
    <t>C8200074</t>
  </si>
  <si>
    <t>Pakethållare fram 622mm</t>
  </si>
  <si>
    <t>C8200075</t>
  </si>
  <si>
    <t>Nosstag 150 mm svart &lt;2015</t>
  </si>
  <si>
    <t>C8200090-311</t>
  </si>
  <si>
    <t>Stag fram för AVS 310mm 16"</t>
  </si>
  <si>
    <t>C8200090-350</t>
  </si>
  <si>
    <t>Stag fram för AVS 355mm 20"</t>
  </si>
  <si>
    <t>C8200090-390</t>
  </si>
  <si>
    <t>Stag fram för AVS 395mm 24"</t>
  </si>
  <si>
    <t>C8200090-405</t>
  </si>
  <si>
    <t>Stag fram för AVS 405mm 26"</t>
  </si>
  <si>
    <t>C8200090-420</t>
  </si>
  <si>
    <t>Stag fram för AVS 420mm 28"</t>
  </si>
  <si>
    <t>C8200091</t>
  </si>
  <si>
    <t>Pakethållare fram Atran tour</t>
  </si>
  <si>
    <t>C8200092</t>
  </si>
  <si>
    <t>Pakethållare klassisk med AVS</t>
  </si>
  <si>
    <t>C8200093</t>
  </si>
  <si>
    <t>Pakethållare City 24"-29" AVS</t>
  </si>
  <si>
    <t>C8200094</t>
  </si>
  <si>
    <t>Pakethållare Tour 365 28" AVS</t>
  </si>
  <si>
    <t>C8200095</t>
  </si>
  <si>
    <t>Adaptor 2.0 AVS f pkt.hållare</t>
  </si>
  <si>
    <t>C8200096</t>
  </si>
  <si>
    <t>Pakethållare fram Atran granny</t>
  </si>
  <si>
    <t>C8200097</t>
  </si>
  <si>
    <t>Pakethållare fram Hybrid</t>
  </si>
  <si>
    <t>C8200120</t>
  </si>
  <si>
    <t>Pakethållare 20" svart</t>
  </si>
  <si>
    <t>C8200121</t>
  </si>
  <si>
    <t>Pakethållare 16" svart</t>
  </si>
  <si>
    <t>C8200132</t>
  </si>
  <si>
    <t>Pakethållarfäste f.skärm F-FIX</t>
  </si>
  <si>
    <t>C8205475BK2</t>
  </si>
  <si>
    <t>Pakethållare bms f.elcykel</t>
  </si>
  <si>
    <t>Pakethållare sport + 2015 sv</t>
  </si>
  <si>
    <t>C8205618-BK</t>
  </si>
  <si>
    <t>Pakethållare rör f.47cm ram sv</t>
  </si>
  <si>
    <t>C8205619-BK</t>
  </si>
  <si>
    <t>Pakethållare rör f.51cm ram sv</t>
  </si>
  <si>
    <t>C8205620-BK</t>
  </si>
  <si>
    <t>Pakethållare rör f.56cm ram sv</t>
  </si>
  <si>
    <t>Pakethållare rund Alu AVS sv</t>
  </si>
  <si>
    <t>Pakethållare EGOING SF03 AVS</t>
  </si>
  <si>
    <t>Pakethållare EGOING SR20 AVS</t>
  </si>
  <si>
    <t>C8250002</t>
  </si>
  <si>
    <t>Skärm fram 507/559 f/dämpgaff</t>
  </si>
  <si>
    <t>C8250005</t>
  </si>
  <si>
    <t>Skärmset 559 f/v-br  muddy xl</t>
  </si>
  <si>
    <t>C8250024</t>
  </si>
  <si>
    <t>Skärmset 58/507 plåt svart</t>
  </si>
  <si>
    <t>C8250025</t>
  </si>
  <si>
    <t>Fästsats f. 20-24" clip-on</t>
  </si>
  <si>
    <t>C8250026</t>
  </si>
  <si>
    <t>Skärmset 58/559 plåt svart</t>
  </si>
  <si>
    <t>C8250027</t>
  </si>
  <si>
    <t>Skärmset 406 plåt svart</t>
  </si>
  <si>
    <t>Skärmset 52/622 plåt svart</t>
  </si>
  <si>
    <t>C8250029</t>
  </si>
  <si>
    <t>Skärmstagsfästen till SKS stag</t>
  </si>
  <si>
    <t>Skärmset 46/622 svart pluspkt</t>
  </si>
  <si>
    <t>C8250039</t>
  </si>
  <si>
    <t>Skärm s-guard svart</t>
  </si>
  <si>
    <t>C8250047</t>
  </si>
  <si>
    <t>Skärmstag 365mm f u48 10st</t>
  </si>
  <si>
    <t>C8250049</t>
  </si>
  <si>
    <t>Framskärm S-board</t>
  </si>
  <si>
    <t>C8250120</t>
  </si>
  <si>
    <t>Skärmset 20-24" clip-on</t>
  </si>
  <si>
    <t>C8250137</t>
  </si>
  <si>
    <t>Skärmset Velo 55 Cross</t>
  </si>
  <si>
    <t>C8250138</t>
  </si>
  <si>
    <t>Skärmstag U-stays Velo 55</t>
  </si>
  <si>
    <t>C8250139</t>
  </si>
  <si>
    <t>Skärm X-Cape bak</t>
  </si>
  <si>
    <t>C8250143</t>
  </si>
  <si>
    <t>Skärmstagsfäste fram (5)</t>
  </si>
  <si>
    <t>C8250144</t>
  </si>
  <si>
    <t>Skärm X-Cape fram</t>
  </si>
  <si>
    <t>C8250147</t>
  </si>
  <si>
    <t>Skärm S-Mud kort bak</t>
  </si>
  <si>
    <t>C8250148</t>
  </si>
  <si>
    <t>Skärm S-Mud lång bak</t>
  </si>
  <si>
    <t>C8250149</t>
  </si>
  <si>
    <t>Skärmsats Expander Kids 55 20"</t>
  </si>
  <si>
    <t>C8250156</t>
  </si>
  <si>
    <t>Skärmset 33/622 svart fm</t>
  </si>
  <si>
    <t>C8250159</t>
  </si>
  <si>
    <t>Skärmsats Expander Cross 65 26</t>
  </si>
  <si>
    <t>C8250160</t>
  </si>
  <si>
    <t>Skärmset MTB fram/bak</t>
  </si>
  <si>
    <t>C8250165</t>
  </si>
  <si>
    <t>Skärmset sport fram/bak m.stag</t>
  </si>
  <si>
    <t>C8250166</t>
  </si>
  <si>
    <t>Skärm bak road f/sadelstolpe</t>
  </si>
  <si>
    <t>C8250167</t>
  </si>
  <si>
    <t>Skärm fram road f/rammontering</t>
  </si>
  <si>
    <t>C8250168</t>
  </si>
  <si>
    <t>C8250171</t>
  </si>
  <si>
    <t>Skärm fram MTB f/rammontering</t>
  </si>
  <si>
    <t>C8250175</t>
  </si>
  <si>
    <t>Skärmset 33/622 matt svart fm</t>
  </si>
  <si>
    <t>C8250180</t>
  </si>
  <si>
    <t>Skärmset 37/622 svart fm</t>
  </si>
  <si>
    <t>C8250182</t>
  </si>
  <si>
    <t>Skärmset 45/622 svart fm</t>
  </si>
  <si>
    <t>C8250184</t>
  </si>
  <si>
    <t>Skärmset 60/559 svart fm</t>
  </si>
  <si>
    <t>C8250187</t>
  </si>
  <si>
    <t>Skärmset 37/622 matt svart fm</t>
  </si>
  <si>
    <t>C8250202</t>
  </si>
  <si>
    <t>Skärmstag 365mm f u48-58 10st</t>
  </si>
  <si>
    <t>C8250203</t>
  </si>
  <si>
    <t>Skärmstag 350mm f u48-58 10st</t>
  </si>
  <si>
    <t>C8250221</t>
  </si>
  <si>
    <t>Skärmset Beavertail 26"-29"</t>
  </si>
  <si>
    <t>C8250223</t>
  </si>
  <si>
    <t>Skärmset Rowdy 20"-24"</t>
  </si>
  <si>
    <t>C8250224</t>
  </si>
  <si>
    <t>Skärm Shockblade II 26"-27.5"</t>
  </si>
  <si>
    <t>C8250225</t>
  </si>
  <si>
    <t>Skärm Shockblade II 29"</t>
  </si>
  <si>
    <t>C8250227</t>
  </si>
  <si>
    <t>Skärmset Velo 42 622 urban</t>
  </si>
  <si>
    <t>C8250229</t>
  </si>
  <si>
    <t>Skärmset Velo 65 559-622 MTB</t>
  </si>
  <si>
    <t>C8250230</t>
  </si>
  <si>
    <t>Skärm X-blade II 26"-27.5"</t>
  </si>
  <si>
    <t>C8250231</t>
  </si>
  <si>
    <t>Skärm X-blade II 29"</t>
  </si>
  <si>
    <t>C8250232</t>
  </si>
  <si>
    <t>Skärm X-Board 24"-29"</t>
  </si>
  <si>
    <t>C8250234</t>
  </si>
  <si>
    <t>Skärmstag U-stay f Velo 42/47</t>
  </si>
  <si>
    <t>C8250235</t>
  </si>
  <si>
    <t>Skärmset Longboard 35 622</t>
  </si>
  <si>
    <t>C8250236</t>
  </si>
  <si>
    <t>Skärmset Longboard 45 622</t>
  </si>
  <si>
    <t>C8250238</t>
  </si>
  <si>
    <t>Skärmsats Expander Trekking 51</t>
  </si>
  <si>
    <t>C8250239</t>
  </si>
  <si>
    <t>Skärmsats Expander Trekking 46</t>
  </si>
  <si>
    <t>C8250240</t>
  </si>
  <si>
    <t>Skärmsats Mud Pro 26"-29"</t>
  </si>
  <si>
    <t>Framskärm 46/622 plast svart</t>
  </si>
  <si>
    <t>C8256023-BK</t>
  </si>
  <si>
    <t>Bakskärm 46/622 lång plast sv</t>
  </si>
  <si>
    <t>C8256125-BK</t>
  </si>
  <si>
    <t>12727280</t>
  </si>
  <si>
    <t>Kedjeskydd std 38t svart</t>
  </si>
  <si>
    <t>12750007</t>
  </si>
  <si>
    <t>Kedjeskydd std 48t svart</t>
  </si>
  <si>
    <t>13640007</t>
  </si>
  <si>
    <t>Kedjeskyddsfäste plåt 38t</t>
  </si>
  <si>
    <t>13640017</t>
  </si>
  <si>
    <t>Kedjeskyddsfäste glasfiber 38t</t>
  </si>
  <si>
    <t>897007</t>
  </si>
  <si>
    <t>Kedjeskydd std 33t svart</t>
  </si>
  <si>
    <t>897008</t>
  </si>
  <si>
    <t>897009</t>
  </si>
  <si>
    <t>Kedjeskydd std 38t silver</t>
  </si>
  <si>
    <t>C8300001</t>
  </si>
  <si>
    <t>Kedjeskydd roterande 42/44t</t>
  </si>
  <si>
    <t>C8300002</t>
  </si>
  <si>
    <t>Kedjeskydd roterande 46/48t</t>
  </si>
  <si>
    <t>C8300021</t>
  </si>
  <si>
    <t>Kedjeskydd 28/38/48t svart</t>
  </si>
  <si>
    <t>C8300022</t>
  </si>
  <si>
    <t>C8300023</t>
  </si>
  <si>
    <t>C8300024</t>
  </si>
  <si>
    <t>Kedjeskydd 38t my 06 20" svart</t>
  </si>
  <si>
    <t>C8300045</t>
  </si>
  <si>
    <t>Kedjeskydd lekcykel 12" 28t</t>
  </si>
  <si>
    <t>C8300046</t>
  </si>
  <si>
    <t>Kedjeskydd lekcykel 16" 28t</t>
  </si>
  <si>
    <t>C8300047</t>
  </si>
  <si>
    <t>Kedjeskydd lekcykel 20" 36t</t>
  </si>
  <si>
    <t>C8300048</t>
  </si>
  <si>
    <t>Kedjeskydd 24" 36t</t>
  </si>
  <si>
    <t>C8300059</t>
  </si>
  <si>
    <t>C8300070</t>
  </si>
  <si>
    <t>Kedjeskydd heltäckande AGUDO</t>
  </si>
  <si>
    <t>C8305006</t>
  </si>
  <si>
    <t>Kedjeskyddsbeslag bak</t>
  </si>
  <si>
    <t>C8305244</t>
  </si>
  <si>
    <t>Kedjeskydd Twave 48t svart</t>
  </si>
  <si>
    <t>C8305422</t>
  </si>
  <si>
    <t>Kedjeskyddsfäste 48t</t>
  </si>
  <si>
    <t>C8305424</t>
  </si>
  <si>
    <t>Kedjeskydd heltäckande 48t sv</t>
  </si>
  <si>
    <t>Kedjeskyddsfäste 38t</t>
  </si>
  <si>
    <t>C8305427/RRD</t>
  </si>
  <si>
    <t>Kedjeskyddring f. Zafir röd</t>
  </si>
  <si>
    <t>C8305427/RSV</t>
  </si>
  <si>
    <t>Kedjeskyddring för Zafir grå</t>
  </si>
  <si>
    <t>C8305427/RWH</t>
  </si>
  <si>
    <t>Kedjeskyddring för Zafir vit</t>
  </si>
  <si>
    <t>Kedjeskydd Zafir 38t svart</t>
  </si>
  <si>
    <t>Kedjeskyddsfäste 42T</t>
  </si>
  <si>
    <t>Kedjeskydd rf 42t svart</t>
  </si>
  <si>
    <t>C8305641-SS</t>
  </si>
  <si>
    <t>Kedjeskydd rf 42t blankt</t>
  </si>
  <si>
    <t>Kedjeskyddsfäste 42t</t>
  </si>
  <si>
    <t>Kedjeskydd Chainbow 42/44t sv</t>
  </si>
  <si>
    <t>Kedjeskyddsfäste 42/44t</t>
  </si>
  <si>
    <t>C8350002</t>
  </si>
  <si>
    <t>Rockskydd finmaskigt svart</t>
  </si>
  <si>
    <t>C8400022</t>
  </si>
  <si>
    <t>Ringlås Spectra Defence (20)</t>
  </si>
  <si>
    <t>C8400025</t>
  </si>
  <si>
    <t>Wirelås plug-in 1500mm</t>
  </si>
  <si>
    <t>C8400044</t>
  </si>
  <si>
    <t>Ringlås solid+ sv BULK (20)</t>
  </si>
  <si>
    <t>Ringlås solid plus svart</t>
  </si>
  <si>
    <t>C8400075</t>
  </si>
  <si>
    <t>Ringlås solid+ m 150cm wirelås</t>
  </si>
  <si>
    <t>C8400076</t>
  </si>
  <si>
    <t>Wirelås plug-in 1800mm</t>
  </si>
  <si>
    <t>C8400077</t>
  </si>
  <si>
    <t>Kätting plug-i n Block XXL</t>
  </si>
  <si>
    <t>C8400078</t>
  </si>
  <si>
    <t>Ringlås Block xxl</t>
  </si>
  <si>
    <t>C8400079</t>
  </si>
  <si>
    <t>Monteringssats ringlås (Flex)</t>
  </si>
  <si>
    <t>C8400084</t>
  </si>
  <si>
    <t>Kättinglås Rigid m kodlås rosa</t>
  </si>
  <si>
    <t>C8400086</t>
  </si>
  <si>
    <t>Kättinglås Rigid m kodlås blå</t>
  </si>
  <si>
    <t>C8400087</t>
  </si>
  <si>
    <t>Kättinglås plug-in grovt</t>
  </si>
  <si>
    <t>C8400100</t>
  </si>
  <si>
    <t>Plastknopp för 7mm låspinne</t>
  </si>
  <si>
    <t>C8400123</t>
  </si>
  <si>
    <t>Kättinglås Newton ProMoto +2</t>
  </si>
  <si>
    <t>C8400133</t>
  </si>
  <si>
    <t>Spirallås 15x1800mm m. hållare</t>
  </si>
  <si>
    <t>C8400135</t>
  </si>
  <si>
    <t>Spirallås 10x1800mm m. hållare</t>
  </si>
  <si>
    <t>C8400136</t>
  </si>
  <si>
    <t>Spirallås 12x1800mm m. hållare</t>
  </si>
  <si>
    <t>C8400138</t>
  </si>
  <si>
    <t>C8400139</t>
  </si>
  <si>
    <t>C8400142</t>
  </si>
  <si>
    <t>Wirelås 10x650mm m.kod svart</t>
  </si>
  <si>
    <t>C8400150</t>
  </si>
  <si>
    <t>Wirelås 10x650mm m.nyckel sv</t>
  </si>
  <si>
    <t>C8400162</t>
  </si>
  <si>
    <t>Låswire 8x2500mm med två öglor</t>
  </si>
  <si>
    <t>C8400190</t>
  </si>
  <si>
    <t>Bygellås Newton pro 190mm</t>
  </si>
  <si>
    <t>C8400192</t>
  </si>
  <si>
    <t>Lås vikbart Newton FL90K</t>
  </si>
  <si>
    <t>C8400194</t>
  </si>
  <si>
    <t>Kättinglås Cherto compact 95</t>
  </si>
  <si>
    <t>C8400196</t>
  </si>
  <si>
    <t>Kättinglås Rigid m kodlås sv</t>
  </si>
  <si>
    <t>C8400202</t>
  </si>
  <si>
    <t>Lås vikbart ULTRA 90</t>
  </si>
  <si>
    <t>C8400203</t>
  </si>
  <si>
    <t>Kättinglås Absolut 9-90</t>
  </si>
  <si>
    <t>C8400204</t>
  </si>
  <si>
    <t>Kättinglås Absolut 5-90</t>
  </si>
  <si>
    <t>C8400205</t>
  </si>
  <si>
    <t>Kättinglås Rigid m kodlås lila</t>
  </si>
  <si>
    <t>C8400206</t>
  </si>
  <si>
    <t>Kättinglås Rigid m kodlås grön</t>
  </si>
  <si>
    <t>C8400207</t>
  </si>
  <si>
    <t>Wirelås Resolute 6-60 armegrön</t>
  </si>
  <si>
    <t>C8400208</t>
  </si>
  <si>
    <t>Wirelås Resolute 6-60 isblå</t>
  </si>
  <si>
    <t>C8400209</t>
  </si>
  <si>
    <t>Wirelås Resolute 6-60 mörkblå</t>
  </si>
  <si>
    <t>C8400210</t>
  </si>
  <si>
    <t>Wirelås Resolute 6-60 mörklila</t>
  </si>
  <si>
    <t>C8400211</t>
  </si>
  <si>
    <t>Kättinglås plug-in RCL+ 140</t>
  </si>
  <si>
    <t>AXA Solid+/låscylider EGOING</t>
  </si>
  <si>
    <t>817308</t>
  </si>
  <si>
    <t>Kabelhållare dubbel svart</t>
  </si>
  <si>
    <t>C8450026</t>
  </si>
  <si>
    <t>Kabelhållare "snipa" (20)</t>
  </si>
  <si>
    <t>C8450101</t>
  </si>
  <si>
    <t>Kabelhållare enkel svart</t>
  </si>
  <si>
    <t>C8450105</t>
  </si>
  <si>
    <t>Bromskabelset fram &amp; bak svart</t>
  </si>
  <si>
    <t>C8450107</t>
  </si>
  <si>
    <t>Bromskabel universal 600/750mm</t>
  </si>
  <si>
    <t>C8450108</t>
  </si>
  <si>
    <t>Bromskabel universal 2000/2100</t>
  </si>
  <si>
    <t>C8450109</t>
  </si>
  <si>
    <t>Vxl-wire universal 1.1x2000mm</t>
  </si>
  <si>
    <t>C8450110</t>
  </si>
  <si>
    <t>C8450111</t>
  </si>
  <si>
    <t>Vxl-wire univ 1.1x2100mm (100)</t>
  </si>
  <si>
    <t>C8450120</t>
  </si>
  <si>
    <t>Br-wire MTB 1.5x1700mm</t>
  </si>
  <si>
    <t>C8450121</t>
  </si>
  <si>
    <t>Br-wire MTB 1.5x1700mm (100)</t>
  </si>
  <si>
    <t>C8450124</t>
  </si>
  <si>
    <t>Br-wire univ 1.5x2000mm</t>
  </si>
  <si>
    <t>C8450125</t>
  </si>
  <si>
    <t>Växelkabelhölje 2200 mm svart</t>
  </si>
  <si>
    <t>C8450131</t>
  </si>
  <si>
    <t>Växelkabelhölje 30 m svart</t>
  </si>
  <si>
    <t>C8450143</t>
  </si>
  <si>
    <t>Bromskabelhölje 30 m svart</t>
  </si>
  <si>
    <t>C8450149</t>
  </si>
  <si>
    <t>Växelkabel SRAM tt 600/2000mm</t>
  </si>
  <si>
    <t>C8450150</t>
  </si>
  <si>
    <t>Växelkabel SRAM tt 1800/2000mm</t>
  </si>
  <si>
    <t>C8450152</t>
  </si>
  <si>
    <t>Växelwire SRAM tt 2000mm</t>
  </si>
  <si>
    <t>C8450153</t>
  </si>
  <si>
    <t>Ändhylsa för innerwire (500)</t>
  </si>
  <si>
    <t>C8450157</t>
  </si>
  <si>
    <t>Ändhylsa f br-h svart (150)</t>
  </si>
  <si>
    <t>C8450159</t>
  </si>
  <si>
    <t>Ändhylsa f vxl-h svart (150)</t>
  </si>
  <si>
    <t>C8450164</t>
  </si>
  <si>
    <t>C8450168</t>
  </si>
  <si>
    <t>C8450172</t>
  </si>
  <si>
    <t>Ramskydd f vxl.k h svart (10)</t>
  </si>
  <si>
    <t>67820001</t>
  </si>
  <si>
    <t>Ventiladapter bil till cykel</t>
  </si>
  <si>
    <t>C8500031</t>
  </si>
  <si>
    <t>Pump air supply 41-47cm</t>
  </si>
  <si>
    <t>C8500032</t>
  </si>
  <si>
    <t>Pump air supply 46-52cm</t>
  </si>
  <si>
    <t>C8500033</t>
  </si>
  <si>
    <t>Pump air supply 51-57cm</t>
  </si>
  <si>
    <t>C8500110</t>
  </si>
  <si>
    <t>Ventiladapter racer till cykel</t>
  </si>
  <si>
    <t>C8500117</t>
  </si>
  <si>
    <t>Kolsyrepatron 16gr (20)</t>
  </si>
  <si>
    <t>C8500135</t>
  </si>
  <si>
    <t>Kolsyrepatron 25gr (2st)</t>
  </si>
  <si>
    <t>C8500139</t>
  </si>
  <si>
    <t>Pumphuvud dualhead</t>
  </si>
  <si>
    <t>C8500162</t>
  </si>
  <si>
    <t>Fotpump aeris mörkgrå</t>
  </si>
  <si>
    <t>C8500163</t>
  </si>
  <si>
    <t>Fotpump pressus m.mätare svart</t>
  </si>
  <si>
    <t>C8500164</t>
  </si>
  <si>
    <t>Fotpump pressura svart</t>
  </si>
  <si>
    <t>C8500165</t>
  </si>
  <si>
    <t>Gaffelpump alu furca svart</t>
  </si>
  <si>
    <t>C8500166</t>
  </si>
  <si>
    <t>Minipump intra svart</t>
  </si>
  <si>
    <t>C8500168</t>
  </si>
  <si>
    <t>Minipump pacta svart</t>
  </si>
  <si>
    <t>C8500169</t>
  </si>
  <si>
    <t>Minipump dis svart</t>
  </si>
  <si>
    <t>C8500174</t>
  </si>
  <si>
    <t>Minipump reddo m. mätare svart</t>
  </si>
  <si>
    <t>C8550001</t>
  </si>
  <si>
    <t>Ringklocka racer svart</t>
  </si>
  <si>
    <t>C8550002</t>
  </si>
  <si>
    <t>Ringklocka racer silv</t>
  </si>
  <si>
    <t>C8550003</t>
  </si>
  <si>
    <t>Ringklocka mini svart</t>
  </si>
  <si>
    <t>C8550004</t>
  </si>
  <si>
    <t>Ringklocka mini silver</t>
  </si>
  <si>
    <t>C8550009</t>
  </si>
  <si>
    <t>Ringklocka krom</t>
  </si>
  <si>
    <t>C8550035</t>
  </si>
  <si>
    <t>Ringklocka race mässing</t>
  </si>
  <si>
    <t>C8550036</t>
  </si>
  <si>
    <t>Ringklocka svart</t>
  </si>
  <si>
    <t>C8600002</t>
  </si>
  <si>
    <t>Cykelkorg för pakethållare</t>
  </si>
  <si>
    <t>C8600003</t>
  </si>
  <si>
    <t>Cykelkorg fram för styre svart</t>
  </si>
  <si>
    <t>Cykelkorg fram svart original</t>
  </si>
  <si>
    <t>C8600006</t>
  </si>
  <si>
    <t>Cykelkorg för styre svart</t>
  </si>
  <si>
    <t>C8600008</t>
  </si>
  <si>
    <t>C8600009</t>
  </si>
  <si>
    <t>C8600010</t>
  </si>
  <si>
    <t>Cykelkorg fram 28" svart</t>
  </si>
  <si>
    <t>C8600011</t>
  </si>
  <si>
    <t>Cykelkorg fram junior svart</t>
  </si>
  <si>
    <t>Korg med AVS clicksystem</t>
  </si>
  <si>
    <t>C8600027</t>
  </si>
  <si>
    <t>Korgfäste styrlager 1 1/8" sv</t>
  </si>
  <si>
    <t>C8600028</t>
  </si>
  <si>
    <t>Korgfäste styrlager 1" svart</t>
  </si>
  <si>
    <t>C8600035</t>
  </si>
  <si>
    <t>Stabilisatorfjäder rostfri</t>
  </si>
  <si>
    <t>C8600036</t>
  </si>
  <si>
    <t>Trälåda för frampkt hållare</t>
  </si>
  <si>
    <t>C8600044</t>
  </si>
  <si>
    <t>Cykelkorg Pronto svart S</t>
  </si>
  <si>
    <t>C8600045</t>
  </si>
  <si>
    <t>Cykelkorg Pronto svart M</t>
  </si>
  <si>
    <t>C8600046</t>
  </si>
  <si>
    <t>Cykelkorg Pronto svart L</t>
  </si>
  <si>
    <t>C8600049</t>
  </si>
  <si>
    <t>Cykelkorg fram barn 16" Svart</t>
  </si>
  <si>
    <t>C8600052</t>
  </si>
  <si>
    <t>Cykelkorg fram junior 24" sv</t>
  </si>
  <si>
    <t>C8600053</t>
  </si>
  <si>
    <t>Cykelkorg fram barn 20" Svart</t>
  </si>
  <si>
    <t>C8600056</t>
  </si>
  <si>
    <t>Cykelkorg fram"rotting"l.brun</t>
  </si>
  <si>
    <t>C8600058</t>
  </si>
  <si>
    <t>Cykelkorg fram "rotting" svart</t>
  </si>
  <si>
    <t>C8600065</t>
  </si>
  <si>
    <t>Cykelkorg bak "rotting" svart</t>
  </si>
  <si>
    <t>C8600067</t>
  </si>
  <si>
    <t>Cykelkorg bak stor svart</t>
  </si>
  <si>
    <t>C8600074</t>
  </si>
  <si>
    <t>Cykelkorg fram junior 26" sv</t>
  </si>
  <si>
    <t>C8600079</t>
  </si>
  <si>
    <t>Träkorg Woodie  AVS</t>
  </si>
  <si>
    <t>C8600080</t>
  </si>
  <si>
    <t>Cykelkorg fram "quicklock" sv</t>
  </si>
  <si>
    <t>C8600099</t>
  </si>
  <si>
    <t>Cykelkorg Epic Curve AVS Svart</t>
  </si>
  <si>
    <t>C8600102</t>
  </si>
  <si>
    <t>Epic QB korg AVS Shopper</t>
  </si>
  <si>
    <t>C8600104</t>
  </si>
  <si>
    <t>Cykelkorg Epic alu AVS</t>
  </si>
  <si>
    <t>C8600106</t>
  </si>
  <si>
    <t>Korg Picnic Rotting AVS</t>
  </si>
  <si>
    <t>C8600107</t>
  </si>
  <si>
    <t>Cykelkorg Picnic AVS svart</t>
  </si>
  <si>
    <t>C8600148</t>
  </si>
  <si>
    <t>Cykelkorg Epic Shopper AVS Sv</t>
  </si>
  <si>
    <t>C8600149</t>
  </si>
  <si>
    <t>Cykelkorg Bakery AVS</t>
  </si>
  <si>
    <t>C8600150</t>
  </si>
  <si>
    <t>Cykelkorg Retro AVS</t>
  </si>
  <si>
    <t>C8600151</t>
  </si>
  <si>
    <t>Cykelkorg Duo L AVS</t>
  </si>
  <si>
    <t>C8600152</t>
  </si>
  <si>
    <t>Cykelkorg Epic smart AVS</t>
  </si>
  <si>
    <t>C8600153</t>
  </si>
  <si>
    <t>Cykelkorg Epic Multi AVS</t>
  </si>
  <si>
    <t>C8600154</t>
  </si>
  <si>
    <t>Cykelkorg Bakery Crate AVS</t>
  </si>
  <si>
    <t>C8600155</t>
  </si>
  <si>
    <t>Cykelkorg Grocery AVS</t>
  </si>
  <si>
    <t>C8600156</t>
  </si>
  <si>
    <t>Cykelkorg Picnic AVS grå</t>
  </si>
  <si>
    <t>C8600157</t>
  </si>
  <si>
    <t>Cykelkorg Bring L AVS</t>
  </si>
  <si>
    <t>C8600158</t>
  </si>
  <si>
    <t>Cykelkorg Bring M AVS</t>
  </si>
  <si>
    <t>C8600159</t>
  </si>
  <si>
    <t>Galler och insats för Duo L</t>
  </si>
  <si>
    <t>C8600160</t>
  </si>
  <si>
    <t>Galler och insats f Epic multi</t>
  </si>
  <si>
    <t>C8600161</t>
  </si>
  <si>
    <t>Spännband med klickfäste svart</t>
  </si>
  <si>
    <t>C8600162</t>
  </si>
  <si>
    <t>Spännband med klickfäste beige</t>
  </si>
  <si>
    <t>C8600167</t>
  </si>
  <si>
    <t>Cykelkorg Carry AVS svart</t>
  </si>
  <si>
    <t>C8605008</t>
  </si>
  <si>
    <t>Förstärkningsplatta för korg</t>
  </si>
  <si>
    <t>C8605105</t>
  </si>
  <si>
    <t>Korgstag med fäste för lykta</t>
  </si>
  <si>
    <t>Cykelkorg fram randig m.botten</t>
  </si>
  <si>
    <t>C8650001</t>
  </si>
  <si>
    <t>Skruv torx m5x8mm rf (100st)</t>
  </si>
  <si>
    <t>C8650002</t>
  </si>
  <si>
    <t>Skruv torx m5x10mm rf (100st)</t>
  </si>
  <si>
    <t>C8650003</t>
  </si>
  <si>
    <t>Skruv torx m5x12mm rf (100st)</t>
  </si>
  <si>
    <t>C8650004</t>
  </si>
  <si>
    <t>Skruv torx m5x16mm rf (100st)</t>
  </si>
  <si>
    <t>C8650006</t>
  </si>
  <si>
    <t>Skruv torx m5x20mm rf (100st)</t>
  </si>
  <si>
    <t>C8650007</t>
  </si>
  <si>
    <t>Skruv torx m5x25mm rf (100st)</t>
  </si>
  <si>
    <t>C8650010</t>
  </si>
  <si>
    <t>Skruv insex m5x8mm rf (100st)</t>
  </si>
  <si>
    <t>C8650011</t>
  </si>
  <si>
    <t>Skruv insex m5x12mm rf (100st)</t>
  </si>
  <si>
    <t>C8650012</t>
  </si>
  <si>
    <t>Skruv insex m5x16mm rf (100st)</t>
  </si>
  <si>
    <t>C8650013</t>
  </si>
  <si>
    <t>Skruv insex m5x20mm rf (100st)</t>
  </si>
  <si>
    <t>C8650014</t>
  </si>
  <si>
    <t>Skruv insex m5x25mm rf (100st)</t>
  </si>
  <si>
    <t>C8650020</t>
  </si>
  <si>
    <t>Skruv insex m6x12mm rf (100st)</t>
  </si>
  <si>
    <t>C8650021</t>
  </si>
  <si>
    <t>Skruv insex m6x16mm rf (100st)</t>
  </si>
  <si>
    <t>C8650022</t>
  </si>
  <si>
    <t>Skruv insex m6x20mm rf (100st)</t>
  </si>
  <si>
    <t>C8650030</t>
  </si>
  <si>
    <t>Mutter nylock m5 rf (100st)</t>
  </si>
  <si>
    <t>C8650040</t>
  </si>
  <si>
    <t>Mutter nylock m6 rf (100st)</t>
  </si>
  <si>
    <t>C8650050</t>
  </si>
  <si>
    <t>Bricka 5x10mm rf (100st)</t>
  </si>
  <si>
    <t>C8650051</t>
  </si>
  <si>
    <t>Bricka 5x15mm rf (100st)</t>
  </si>
  <si>
    <t>C8650060</t>
  </si>
  <si>
    <t>Bricka 6x12mm rf (100st)</t>
  </si>
  <si>
    <t>C8650061</t>
  </si>
  <si>
    <t>Bricka 6x16mm rf (100st)</t>
  </si>
  <si>
    <t>C8650070</t>
  </si>
  <si>
    <t>Bricka tandad 5x10mm rf (100)</t>
  </si>
  <si>
    <t>C8650075</t>
  </si>
  <si>
    <t>Bricka tandad 6x11mm rf (100)</t>
  </si>
  <si>
    <t>C8650090</t>
  </si>
  <si>
    <t>Skruv insex m6x30mm rf (100st)</t>
  </si>
  <si>
    <t>C8650091</t>
  </si>
  <si>
    <t>Skruv insex m6x45mm rf (100st)</t>
  </si>
  <si>
    <t>C8650092</t>
  </si>
  <si>
    <t>Skruv insex m6x50mm rf (100st)</t>
  </si>
  <si>
    <t>C8650093</t>
  </si>
  <si>
    <t>Skruv insex m6x55mm rf (100st)</t>
  </si>
  <si>
    <t>C8650094</t>
  </si>
  <si>
    <t>Skruv insex m6x65mm rf (100st)</t>
  </si>
  <si>
    <t>C8650095</t>
  </si>
  <si>
    <t>Skruv insex m6x70mm rf (100st)</t>
  </si>
  <si>
    <t>C8650102</t>
  </si>
  <si>
    <t>Buntband 4.8x200mm sv (100st)</t>
  </si>
  <si>
    <t>C8650103</t>
  </si>
  <si>
    <t>Buntband 4.8x290mm sv (100st)</t>
  </si>
  <si>
    <t>C8650104</t>
  </si>
  <si>
    <t>Buntband 7.8x365mm sv (100st)</t>
  </si>
  <si>
    <t>C8650105</t>
  </si>
  <si>
    <t>Buntband 2.6x200mm sv (100st)</t>
  </si>
  <si>
    <t>C8650106</t>
  </si>
  <si>
    <t>Buntband 3.6x200mm sv (100st)</t>
  </si>
  <si>
    <t>812078</t>
  </si>
  <si>
    <t>Kulring 3/16" 7st Kulor/ring</t>
  </si>
  <si>
    <t>C8660003</t>
  </si>
  <si>
    <t>Kulor 3/16" med fett (36st)</t>
  </si>
  <si>
    <t>C8660005</t>
  </si>
  <si>
    <t>Kulor 1/4" med fett (24st)</t>
  </si>
  <si>
    <t>C8660009</t>
  </si>
  <si>
    <t>Kulring 3/16" med fett (2)</t>
  </si>
  <si>
    <t>C8660010</t>
  </si>
  <si>
    <t>Kulring 1/4" med fett (2)</t>
  </si>
  <si>
    <t>C8660011</t>
  </si>
  <si>
    <t>Kulor 1/4" (200)</t>
  </si>
  <si>
    <t>C8700012</t>
  </si>
  <si>
    <t>Belysningskabel bak 1200mm</t>
  </si>
  <si>
    <t>C8705017-01-DC</t>
  </si>
  <si>
    <t>Bakstycke 37V 10Ah batteri</t>
  </si>
  <si>
    <t>C8705017-01-RC</t>
  </si>
  <si>
    <t>Skydd för ladduttag 2-stift</t>
  </si>
  <si>
    <t>C8705017-03-01</t>
  </si>
  <si>
    <t>Planethjul/koppling Phylion</t>
  </si>
  <si>
    <t>C8705017-03-02</t>
  </si>
  <si>
    <t>Solhjul eBike</t>
  </si>
  <si>
    <t>C8705017-03-03</t>
  </si>
  <si>
    <t>Skruvar m4x10mm ebike (20 st)</t>
  </si>
  <si>
    <t>C8705017-03-04</t>
  </si>
  <si>
    <t>Not 5X5X10MM eBike (10 ST)</t>
  </si>
  <si>
    <t>C8705017-03-05</t>
  </si>
  <si>
    <t>Tillbehör Phylion v-br.motor</t>
  </si>
  <si>
    <t>C8705017-03-06</t>
  </si>
  <si>
    <t>Kullager 6001RS ebike (4 st)</t>
  </si>
  <si>
    <t>C8705017-03-07</t>
  </si>
  <si>
    <t>Kullager 6902RS ebike (4 st)</t>
  </si>
  <si>
    <t>C8705017-03-08</t>
  </si>
  <si>
    <t>Kullager 6810rs ebike (2 st)</t>
  </si>
  <si>
    <t>C8705017-03-10</t>
  </si>
  <si>
    <t>Låsring eBike Ø15 (20 st)</t>
  </si>
  <si>
    <t>C8705017-03-14</t>
  </si>
  <si>
    <t>Verktyg haknyckel elcykel</t>
  </si>
  <si>
    <t>C8705017-03RB-1</t>
  </si>
  <si>
    <t>Planethjul f.RB elcykel</t>
  </si>
  <si>
    <t>C8705017-03RB-2</t>
  </si>
  <si>
    <t>Kopplingsaxel f.RB elcykel</t>
  </si>
  <si>
    <t>C8705017-03RB-3</t>
  </si>
  <si>
    <t>Nållager f.elcykel (3-pack)</t>
  </si>
  <si>
    <t>C8705017-03RB-8</t>
  </si>
  <si>
    <t>C8705017-05</t>
  </si>
  <si>
    <t>Magnetskiva f vevlagersensor</t>
  </si>
  <si>
    <t>C8705017-06</t>
  </si>
  <si>
    <t>Vevlagersensor f.elcykel</t>
  </si>
  <si>
    <t>C8705017-07L</t>
  </si>
  <si>
    <t>Bromshandtag vä m. br.sensor</t>
  </si>
  <si>
    <t>C8705017-08</t>
  </si>
  <si>
    <t>EB-buskabel 2015-2016 11 stif</t>
  </si>
  <si>
    <t>C8705017-09</t>
  </si>
  <si>
    <t>Låskolv bms inkl. 4 nycklar</t>
  </si>
  <si>
    <t>C8705017-13-RC</t>
  </si>
  <si>
    <t>Skydd för ladduttag 5-stift</t>
  </si>
  <si>
    <t>C8705017-15</t>
  </si>
  <si>
    <t>Batteriladdare bms f.elcykel</t>
  </si>
  <si>
    <t>C8705017-16</t>
  </si>
  <si>
    <t>Batteryman-box silver</t>
  </si>
  <si>
    <t>C8705017-17</t>
  </si>
  <si>
    <t>Adapter till bms batteri 5 pin</t>
  </si>
  <si>
    <t>C8705017-18</t>
  </si>
  <si>
    <t>EGOING Access verktyg svart</t>
  </si>
  <si>
    <t>C8705017-18-2</t>
  </si>
  <si>
    <t>Splitterkabel EGOING</t>
  </si>
  <si>
    <t>C8705017-19</t>
  </si>
  <si>
    <t>Kopplingslager EGOING B fram</t>
  </si>
  <si>
    <t>Bromssensor 2015-2016</t>
  </si>
  <si>
    <t>Batteriladdare SF03/SF06 UART</t>
  </si>
  <si>
    <t>C8705058-03</t>
  </si>
  <si>
    <t>Snabbladdare SF03/SF06 UART</t>
  </si>
  <si>
    <t>EB-buskabel 2015-2016 13 stif</t>
  </si>
  <si>
    <t>Batteriladdare SR20/SF03 Canbu</t>
  </si>
  <si>
    <t>C8705058-12</t>
  </si>
  <si>
    <t>Hastighetssensor 2015-2016</t>
  </si>
  <si>
    <t>C8705058-17</t>
  </si>
  <si>
    <t>Låskolv EGOING ink. 4 nycklar</t>
  </si>
  <si>
    <t>C8705058-1CV</t>
  </si>
  <si>
    <t>Skydd för ladduttag SF03</t>
  </si>
  <si>
    <t>Baklykta EGOING SF03</t>
  </si>
  <si>
    <t>Batterihållare EGOING B SF06</t>
  </si>
  <si>
    <t>C8705058-6</t>
  </si>
  <si>
    <t>C8705064-06PS</t>
  </si>
  <si>
    <t>Vevlagersensor EGOING B UART</t>
  </si>
  <si>
    <t>Batteriskena EGOING B SF03</t>
  </si>
  <si>
    <t>Motorkabel EGOING B 2017-&gt;</t>
  </si>
  <si>
    <t>EB-buskabel EGOING B 2016-&gt;</t>
  </si>
  <si>
    <t>EB-buskabel EGOING B 2020-&gt;</t>
  </si>
  <si>
    <t>EB-buskabel EGOING B Delbar</t>
  </si>
  <si>
    <t>C8705065-1-08</t>
  </si>
  <si>
    <t>Bromshandtag EGOING B sensor</t>
  </si>
  <si>
    <t>Vevlagersensor EGOING B Canbus</t>
  </si>
  <si>
    <t>C8705065-1-17</t>
  </si>
  <si>
    <t>Skyddsplugg f. vevlager EGOING</t>
  </si>
  <si>
    <t>C8705065-1-25B</t>
  </si>
  <si>
    <t>Toppkåpa för skena SF03</t>
  </si>
  <si>
    <t>Batteriskena EGOING B m.kab</t>
  </si>
  <si>
    <t>C8705067-1-03</t>
  </si>
  <si>
    <t>Displaykabel EGOING B 2017 -&gt;</t>
  </si>
  <si>
    <t>C8705068-1-0410</t>
  </si>
  <si>
    <t>Hastighetssensorkabel EGOING B</t>
  </si>
  <si>
    <t>Hastighetssensor EGOING B</t>
  </si>
  <si>
    <t>C8705068-1-04-2</t>
  </si>
  <si>
    <t>Motorkabel EGOING B 2017-2019</t>
  </si>
  <si>
    <t>Belysningskabel EGOING B fram</t>
  </si>
  <si>
    <t>Belysningskabel EGOING B bak</t>
  </si>
  <si>
    <t>C8705068-1-07</t>
  </si>
  <si>
    <t>Vevarmar EGOING B 170mm</t>
  </si>
  <si>
    <t>C8705068-1-10</t>
  </si>
  <si>
    <t>Elmotor EGOING B C-motor</t>
  </si>
  <si>
    <t>C8705068-1-14</t>
  </si>
  <si>
    <t>Skyddskåpa EGOING B c.mot</t>
  </si>
  <si>
    <t>C8705068-1-15</t>
  </si>
  <si>
    <t>Monteringssats EGOING B MAX</t>
  </si>
  <si>
    <t>C8705068-1-18</t>
  </si>
  <si>
    <t>Motorkåpa EGOING B C-motor</t>
  </si>
  <si>
    <t>C8705068-1-40</t>
  </si>
  <si>
    <t>Motorkåpa EGOING vänster</t>
  </si>
  <si>
    <t>C8705068-1-410C</t>
  </si>
  <si>
    <t>Displaykabel EGOING B Canbus</t>
  </si>
  <si>
    <t>C8705068-2-10</t>
  </si>
  <si>
    <t>Kedjehjul 38t inkl. distans</t>
  </si>
  <si>
    <t>Batteriladdare SR11/DT12 UART</t>
  </si>
  <si>
    <t>Batteriladdare DT12Can/SR20Sh</t>
  </si>
  <si>
    <t>Batterihållare EGOING B DT12 U</t>
  </si>
  <si>
    <t>Batterihållare EGOING B DT12 C</t>
  </si>
  <si>
    <t>Batterihållare EGOING B GPS</t>
  </si>
  <si>
    <t>Framnavsmotor EGOING dELbar</t>
  </si>
  <si>
    <t>C8705144-1-04</t>
  </si>
  <si>
    <t>Planethjul f.DB elcykel</t>
  </si>
  <si>
    <t>Batteriskena EGOING B SR20</t>
  </si>
  <si>
    <t>Baklykta EGOING SR11/20</t>
  </si>
  <si>
    <t>Batteriskena EGOING 2022-&gt;</t>
  </si>
  <si>
    <t>Batteriskena EGOING SR20 m.kab</t>
  </si>
  <si>
    <t>Displaykabel EGOING A</t>
  </si>
  <si>
    <t>Hastighetssensor EGOING A</t>
  </si>
  <si>
    <t>Batterihållare EGOING A Can</t>
  </si>
  <si>
    <t>Motorkabel EGOING 202-&gt;</t>
  </si>
  <si>
    <t>EB-buskabel till Ella/Elmi 20</t>
  </si>
  <si>
    <t>Vevlagersensor EGOING A Canbus</t>
  </si>
  <si>
    <t>C8705240-1-02</t>
  </si>
  <si>
    <t>Motorkåpa EGOING B M200</t>
  </si>
  <si>
    <t>Motorkabel EGOING B M200</t>
  </si>
  <si>
    <t>C8705240-1-4-1C</t>
  </si>
  <si>
    <t>EB-buskabel EGOING B M200</t>
  </si>
  <si>
    <t>C8705017-01</t>
  </si>
  <si>
    <t>Batteri 10 a 37v li-mn 2 stift</t>
  </si>
  <si>
    <t>C8705017-13BK</t>
  </si>
  <si>
    <t>Batteri 10 a 37v li-mn 5 stift</t>
  </si>
  <si>
    <t>Batteri SF03 8.8Ah 36v UART</t>
  </si>
  <si>
    <t>Batteri SF03 11,6Ah 36v Canbus</t>
  </si>
  <si>
    <t>Batteri SF03 11,6Ah 36v UART</t>
  </si>
  <si>
    <t>C8705058-1-14EA</t>
  </si>
  <si>
    <t>Batteri SF03 14Ah 36v UART</t>
  </si>
  <si>
    <t>Batteri SF06 11,6Ah 36v UART</t>
  </si>
  <si>
    <t>Batteri DT12 11,6Ah 36v Canbus</t>
  </si>
  <si>
    <t>Batteri DT12 11.6Ah 36v UART</t>
  </si>
  <si>
    <t>Batteri SR11 11.6Ah 36v UART</t>
  </si>
  <si>
    <t>Batteri SR20 11,6Ah 36v Canbus</t>
  </si>
  <si>
    <t>Batteri SR20 11.6Ah UART/STEPS</t>
  </si>
  <si>
    <t>C8700007-01</t>
  </si>
  <si>
    <t>Framnavsmotor f.elcykel</t>
  </si>
  <si>
    <t>C8705014-03</t>
  </si>
  <si>
    <t>Motorkåpa vä EGOING B modest</t>
  </si>
  <si>
    <t>C8705017-03RB-4</t>
  </si>
  <si>
    <t>Tillbehör Phylion RB.motor</t>
  </si>
  <si>
    <t>Framnavsmotor Phylion v-br.</t>
  </si>
  <si>
    <t>Framnavsmotor Phylion rullbr.</t>
  </si>
  <si>
    <t>C8705064-03BK3</t>
  </si>
  <si>
    <t>Baknavsmotor EGOING B</t>
  </si>
  <si>
    <t>Framnavsmotor EGOING B v.br.</t>
  </si>
  <si>
    <t>Framnavsmotor EGOING B r.b</t>
  </si>
  <si>
    <t>C-motor EGOING B DB 17-19</t>
  </si>
  <si>
    <t>C-motor EGOING B DB 20-21</t>
  </si>
  <si>
    <t>C-motor EGOING B DB 2022-&gt;</t>
  </si>
  <si>
    <t>C8705068-1-11</t>
  </si>
  <si>
    <t>Motorblock EGOING B FW 17-19</t>
  </si>
  <si>
    <t>C-motor EGOING B CB 17-19</t>
  </si>
  <si>
    <t>C-motor EGOING B CB 20-21</t>
  </si>
  <si>
    <t>C-motor EGOING B CB ABS 20-21</t>
  </si>
  <si>
    <t>C-motor EGOING B CB ABS 22-&gt;</t>
  </si>
  <si>
    <t>C-motor EGOING B CB Modest</t>
  </si>
  <si>
    <t>Framnavsmotor EGOING B DB</t>
  </si>
  <si>
    <t>C-motor EGOING A DB 2020</t>
  </si>
  <si>
    <t>Framnavsmotor EGOING A DB</t>
  </si>
  <si>
    <t>C-motor EGOING B M200</t>
  </si>
  <si>
    <t>C8705017-11</t>
  </si>
  <si>
    <t>Display LED 2012-2014</t>
  </si>
  <si>
    <t>Display LED 2015-2016 v-broms</t>
  </si>
  <si>
    <t>Display LCD 2015-2016 rullbr.</t>
  </si>
  <si>
    <t>Display EGOING B LED UART</t>
  </si>
  <si>
    <t>C8705065-1-11</t>
  </si>
  <si>
    <t>Displayfäste EGOING B för LCD</t>
  </si>
  <si>
    <t>Display EGOING B LCD UART</t>
  </si>
  <si>
    <t>Display EGOING B LCD Peugeot</t>
  </si>
  <si>
    <t>C8705065-1-14</t>
  </si>
  <si>
    <t>Display EGOING B LED Monark U</t>
  </si>
  <si>
    <t>Display EGOING B LED Monark C</t>
  </si>
  <si>
    <t>C8705068-1-24</t>
  </si>
  <si>
    <t>USB plugg för LCD display</t>
  </si>
  <si>
    <t>C8705068-1-25</t>
  </si>
  <si>
    <t>Display EGOING B mini-lcd</t>
  </si>
  <si>
    <t>Display EGOING B TFT 20-21</t>
  </si>
  <si>
    <t>Display EGOING B TFT ABS 20-21</t>
  </si>
  <si>
    <t>Display EGOING B TFT 2022-&gt;</t>
  </si>
  <si>
    <t>Display EGOING B LCD 2022</t>
  </si>
  <si>
    <t>Display EGOING B TFT ABS 2022-</t>
  </si>
  <si>
    <t>Display EGOING B LED Delbar</t>
  </si>
  <si>
    <t>Display EGOING A LCD 20-21</t>
  </si>
  <si>
    <t>Display EGOING A LCD 2022-&gt;</t>
  </si>
  <si>
    <t>C8705017-04</t>
  </si>
  <si>
    <t>Kontrollbox f.el-cykel 2-stift</t>
  </si>
  <si>
    <t>C8705017-14</t>
  </si>
  <si>
    <t>Kontrollbox f.el-cykel 5-stift</t>
  </si>
  <si>
    <t>Kontrollbox f. v-broms 15-16</t>
  </si>
  <si>
    <t>Kontrollbox f.rullbroms 15-16</t>
  </si>
  <si>
    <t>C8705064-04BK3</t>
  </si>
  <si>
    <t>Kontrollbox EGOING B bakhj.mot</t>
  </si>
  <si>
    <t>Kontrollbox EGOING B SF03</t>
  </si>
  <si>
    <t>Kontrollbox EGOING B DB UART</t>
  </si>
  <si>
    <t>Kontrollbox EGOING B CB UART</t>
  </si>
  <si>
    <t>Kontrollbox EGOING B DB CAN</t>
  </si>
  <si>
    <t>C8705068-2-19V</t>
  </si>
  <si>
    <t>Kontrollbox utb EGOING CentrDB</t>
  </si>
  <si>
    <t>Kontrollbox EGOING B CB CAN</t>
  </si>
  <si>
    <t>C8705068-2-20V</t>
  </si>
  <si>
    <t>Kontrollbox utb EGOING CentrCB</t>
  </si>
  <si>
    <t>Kontrollbox EGOING B CB ABS</t>
  </si>
  <si>
    <t>C8705068-2-21V</t>
  </si>
  <si>
    <t>Kontrollbox utb EGOING CntrABS</t>
  </si>
  <si>
    <t>C8705102-04BK1</t>
  </si>
  <si>
    <t>Kontrollbox EGOING B Cr.K50</t>
  </si>
  <si>
    <t>Kontrollbox EGOING SR11+skena</t>
  </si>
  <si>
    <t>Kontrollbox EGOING B SR20</t>
  </si>
  <si>
    <t>Kontrollbox EGOING för Delbar</t>
  </si>
  <si>
    <t>C8705142-10-02V</t>
  </si>
  <si>
    <t>Kontrollbox utb egoing SR20</t>
  </si>
  <si>
    <t>C8705142-10-11C</t>
  </si>
  <si>
    <t>C8705142-10-12C</t>
  </si>
  <si>
    <t>Batteriskena EGOING 2020-2021</t>
  </si>
  <si>
    <t>Kontrollbox dELbar + skena</t>
  </si>
  <si>
    <t>Kontrollbox EGOING B + skena</t>
  </si>
  <si>
    <t>Kontrollbox Elma ABS + skena</t>
  </si>
  <si>
    <t>Kontrollbox EGOING A</t>
  </si>
  <si>
    <t>Kontrollbox EGOING A + skena</t>
  </si>
  <si>
    <t>C9010106</t>
  </si>
  <si>
    <t>Flaska TEC 600ml svart</t>
  </si>
  <si>
    <t>C9010107</t>
  </si>
  <si>
    <t>Flaska TEC 600ml vit</t>
  </si>
  <si>
    <t>C9010108</t>
  </si>
  <si>
    <t>Flaska TEC 750ml svart</t>
  </si>
  <si>
    <t>C9010109</t>
  </si>
  <si>
    <t>Flaska TEC 750ml vit</t>
  </si>
  <si>
    <t>C9010116</t>
  </si>
  <si>
    <t>Flaska sport 1000ml svart</t>
  </si>
  <si>
    <t>C9010117</t>
  </si>
  <si>
    <t>Flaska sport 1000ml vit</t>
  </si>
  <si>
    <t>C9020094</t>
  </si>
  <si>
    <t>Flaskställ plast svart matt</t>
  </si>
  <si>
    <t>C9020098</t>
  </si>
  <si>
    <t>Flaskställ alu std. svart</t>
  </si>
  <si>
    <t>39250100</t>
  </si>
  <si>
    <t>Solution 5 gram i tub</t>
  </si>
  <si>
    <t>8180000</t>
  </si>
  <si>
    <t>Solution 175g burk</t>
  </si>
  <si>
    <t>8180002</t>
  </si>
  <si>
    <t>Reprationsask Tip top tt-02</t>
  </si>
  <si>
    <t>8180003</t>
  </si>
  <si>
    <t>Reperationslappar 25mm (100st)</t>
  </si>
  <si>
    <t>8180004</t>
  </si>
  <si>
    <t>Reperationslappar 20mm (100st)</t>
  </si>
  <si>
    <t>8180006</t>
  </si>
  <si>
    <t>Solution 10 gram</t>
  </si>
  <si>
    <t>8180014</t>
  </si>
  <si>
    <t>Pensel för solution</t>
  </si>
  <si>
    <t>C9100001</t>
  </si>
  <si>
    <t>Reparationsask 25st i box</t>
  </si>
  <si>
    <t>C9100005</t>
  </si>
  <si>
    <t>Reparationsduk 755x95mm rulle</t>
  </si>
  <si>
    <t>C9100012</t>
  </si>
  <si>
    <t>Rep.kit m däckavtagare (12)</t>
  </si>
  <si>
    <t>C9100036</t>
  </si>
  <si>
    <t>Reparationslappar 12 st</t>
  </si>
  <si>
    <t>C9110220</t>
  </si>
  <si>
    <t>Kedjeavfettning citrus 1liter</t>
  </si>
  <si>
    <t>C9110221</t>
  </si>
  <si>
    <t>Kedjeavfettning citrus 400ml</t>
  </si>
  <si>
    <t>C9110222</t>
  </si>
  <si>
    <t>Cykelrengöring flaska 1 liter</t>
  </si>
  <si>
    <t>C9110223</t>
  </si>
  <si>
    <t>Kedjeolja dry lube flaska100ml</t>
  </si>
  <si>
    <t>C9110224</t>
  </si>
  <si>
    <t>Kedjeolja wet lube flaska100ml</t>
  </si>
  <si>
    <t>C9110225</t>
  </si>
  <si>
    <t>Kedjeolja universal 100ml</t>
  </si>
  <si>
    <t>C9110226</t>
  </si>
  <si>
    <t>Teflonolja spray 400ml</t>
  </si>
  <si>
    <t>C9110227</t>
  </si>
  <si>
    <t>Cykelpolish care&amp;protect 500ml</t>
  </si>
  <si>
    <t>C9110228</t>
  </si>
  <si>
    <t>Fett litium 100 gram burk</t>
  </si>
  <si>
    <t>C9110229</t>
  </si>
  <si>
    <t>Glidspray elcykelbatteri 150ml</t>
  </si>
  <si>
    <t>C9120130</t>
  </si>
  <si>
    <t>Frikransavdragare ug</t>
  </si>
  <si>
    <t>C9120133</t>
  </si>
  <si>
    <t>Kassettavdragare hg</t>
  </si>
  <si>
    <t>C9120134</t>
  </si>
  <si>
    <t>C9120135</t>
  </si>
  <si>
    <t>Vevlageravdragare</t>
  </si>
  <si>
    <t>C9120136</t>
  </si>
  <si>
    <t>C9120137</t>
  </si>
  <si>
    <t>Däckverktyg metall (3st)</t>
  </si>
  <si>
    <t>C9120138</t>
  </si>
  <si>
    <t>Däckverktyg plast (3)</t>
  </si>
  <si>
    <t>C9120139</t>
  </si>
  <si>
    <t>Kransavdragare "kedjepiska"-10</t>
  </si>
  <si>
    <t>C9120140</t>
  </si>
  <si>
    <t>Vevarmsavdragare</t>
  </si>
  <si>
    <t>C9120142</t>
  </si>
  <si>
    <t>Universalverktyg 7 funktioner</t>
  </si>
  <si>
    <t>C9120152</t>
  </si>
  <si>
    <t>Ekernippelnyckel cromevaldium</t>
  </si>
  <si>
    <t>C9120156</t>
  </si>
  <si>
    <t>Y-verktyg för insex 4/5/6mm</t>
  </si>
  <si>
    <t>C9120158</t>
  </si>
  <si>
    <t>Kedjebrytare 1/8 3/32 ug/hg</t>
  </si>
  <si>
    <t>C9120159</t>
  </si>
  <si>
    <t>Kedjebrytare dl 1/8 3/32 ug/hg</t>
  </si>
  <si>
    <t>C9120165</t>
  </si>
  <si>
    <t>Pedalnyckel 15mm</t>
  </si>
  <si>
    <t>C9120166</t>
  </si>
  <si>
    <t>Y-verktyg för torx t25/t30/t40</t>
  </si>
  <si>
    <t>C9120187</t>
  </si>
  <si>
    <t>Kedjetång för borttagning</t>
  </si>
  <si>
    <t>C9120203</t>
  </si>
  <si>
    <t>Konnyckel 19mm</t>
  </si>
  <si>
    <t>C9120208</t>
  </si>
  <si>
    <t>Däckverktyg förstärkta (3)</t>
  </si>
  <si>
    <t>C9302265</t>
  </si>
  <si>
    <t>Hjälm Quadriga MIPS 54-58 sv</t>
  </si>
  <si>
    <t>C9302265-WH</t>
  </si>
  <si>
    <t>Hjälm Quadriga MIPS 54-58 vit</t>
  </si>
  <si>
    <t>C9302266</t>
  </si>
  <si>
    <t>Hjälm Quadriga MIPS 58-61 sv</t>
  </si>
  <si>
    <t>C9302266-WH</t>
  </si>
  <si>
    <t>Hjälm Quadriga MIPS 58-61 vit</t>
  </si>
  <si>
    <t>C9302300-BK</t>
  </si>
  <si>
    <t>Hjälm Centrum 55-59 svart</t>
  </si>
  <si>
    <t>C9302300-WH</t>
  </si>
  <si>
    <t>Hjälm Centrum 55-59 vit</t>
  </si>
  <si>
    <t>C9302301-BK</t>
  </si>
  <si>
    <t>Hjälm Centrum 58-61 svart</t>
  </si>
  <si>
    <t>C9302301-WH</t>
  </si>
  <si>
    <t>Hjälm Centrum 58-61 vit</t>
  </si>
  <si>
    <t>C9302302-BK</t>
  </si>
  <si>
    <t>Hjälm Urbana MIPS 55-59 svart</t>
  </si>
  <si>
    <t>C9302302-WH</t>
  </si>
  <si>
    <t>Hjälm Urbana MIPS 55-59 vit</t>
  </si>
  <si>
    <t>C9302303-BK</t>
  </si>
  <si>
    <t>Hjälm Urbana MIPS 58-61 svart</t>
  </si>
  <si>
    <t>C9302303-WH</t>
  </si>
  <si>
    <t>Hjälm Urbana MIPS 58-61 vit</t>
  </si>
  <si>
    <t>C9302304-BK</t>
  </si>
  <si>
    <t>Hjälm Nice MIPS 54-58 svart</t>
  </si>
  <si>
    <t>C9302304-GR</t>
  </si>
  <si>
    <t>Hjälm Nice MIPS 54-58 grå</t>
  </si>
  <si>
    <t>C9302304-MU</t>
  </si>
  <si>
    <t>Hjälm Nice MIPS 54-58 gul</t>
  </si>
  <si>
    <t>C9302304-PE</t>
  </si>
  <si>
    <t>Hjälm Nice MIPS 54-58 petrol</t>
  </si>
  <si>
    <t>C9302304-WI</t>
  </si>
  <si>
    <t>Hjälm Nice MIPS 54-58 vinröd</t>
  </si>
  <si>
    <t>C9302305-BK</t>
  </si>
  <si>
    <t>Hjälm Nice MIPS 57-61 svart</t>
  </si>
  <si>
    <t>C9302305-GR</t>
  </si>
  <si>
    <t>Hjälm Nice MIPS 57-61 grå</t>
  </si>
  <si>
    <t>C9302305-MU</t>
  </si>
  <si>
    <t>Hjälm Nice MIPS 57-61 gul</t>
  </si>
  <si>
    <t>C9302305-PE</t>
  </si>
  <si>
    <t>Hjälm Nice MIPS 57-61 petrol</t>
  </si>
  <si>
    <t>C9302305-WI</t>
  </si>
  <si>
    <t>Hjälm Nice MIPS 57-61 vinröd</t>
  </si>
  <si>
    <t>C9302307-BK</t>
  </si>
  <si>
    <t>Hjälm Lex 52-56 svart</t>
  </si>
  <si>
    <t>C9302307-PI</t>
  </si>
  <si>
    <t>Hjälm Lex 52-56 rosa</t>
  </si>
  <si>
    <t>C9302307-WH</t>
  </si>
  <si>
    <t>Hjälm Lex 52-56 vit</t>
  </si>
  <si>
    <t>C9302308-BK</t>
  </si>
  <si>
    <t>Hjälm Lex 56-60 svart</t>
  </si>
  <si>
    <t>C9302308-WH</t>
  </si>
  <si>
    <t>Hjälm Lex 56-60 vit</t>
  </si>
  <si>
    <t>C9302310-BK</t>
  </si>
  <si>
    <t>Hjälm Umbra MIPS 50-54 svart</t>
  </si>
  <si>
    <t>C9302310-PI</t>
  </si>
  <si>
    <t>Hjälm Umbra MIPS 50-54 rosa</t>
  </si>
  <si>
    <t>C9302310-WH</t>
  </si>
  <si>
    <t>Hjälm Umbra MIPS 50-54 vit</t>
  </si>
  <si>
    <t>C9302311-BK</t>
  </si>
  <si>
    <t>Hjälm Umbra MIPS 54-58 svart</t>
  </si>
  <si>
    <t>C9302311-PI</t>
  </si>
  <si>
    <t>Hjälm Umbra MIPS 54-58 rosa</t>
  </si>
  <si>
    <t>C9302311-WH</t>
  </si>
  <si>
    <t>Hjälm Umbra MIPS 54-58 vit</t>
  </si>
  <si>
    <t>C9302312-BK</t>
  </si>
  <si>
    <t>Hjälm Umbra MIPS 56-60 svart</t>
  </si>
  <si>
    <t>C9302312-WH</t>
  </si>
  <si>
    <t>Hjälm Umbra MIPS 56-60 vit</t>
  </si>
  <si>
    <t>C9302314-BK</t>
  </si>
  <si>
    <t>Hjälm Boo MIPS 52-56 svart</t>
  </si>
  <si>
    <t>C9302314-GN</t>
  </si>
  <si>
    <t>Hjälm Boo MIPS 52-56 grön</t>
  </si>
  <si>
    <t>C9302314-TU</t>
  </si>
  <si>
    <t>Hjälm Boo MIPS 52-56 turkos</t>
  </si>
  <si>
    <t>C9302314-WH</t>
  </si>
  <si>
    <t>Hjälm Boo MIPS 52-56 vit</t>
  </si>
  <si>
    <t>C9302315-BK</t>
  </si>
  <si>
    <t>Hjälm Boo MIPS 54-58 svart</t>
  </si>
  <si>
    <t>C9302315-GN</t>
  </si>
  <si>
    <t>Hjälm Boo MIPS 54-58 grön</t>
  </si>
  <si>
    <t>C9302315-TU</t>
  </si>
  <si>
    <t>Hjälm Boo MIPS 54-58 turkos</t>
  </si>
  <si>
    <t>C9302315-WH</t>
  </si>
  <si>
    <t>Hjälm Boo MIPS 54-58 vit</t>
  </si>
  <si>
    <t>C9302316-BK</t>
  </si>
  <si>
    <t>Hjälm Lelle MIPS 44-50 svart</t>
  </si>
  <si>
    <t>C9302316-BL</t>
  </si>
  <si>
    <t>Hjälm Lelle MIPS 44-50 blå</t>
  </si>
  <si>
    <t>C9302316-FU</t>
  </si>
  <si>
    <t>Hjälm Lelle MIPS 44-50 cerise</t>
  </si>
  <si>
    <t>C9302316-GN</t>
  </si>
  <si>
    <t>Hjälm Lelle MIPS 44-50 grön</t>
  </si>
  <si>
    <t>C9302316-PI</t>
  </si>
  <si>
    <t>Hjälm Lelle MIPS 44-50 rosa</t>
  </si>
  <si>
    <t>C9302316-WH</t>
  </si>
  <si>
    <t>Hjälm Lelle MIPS 44-50 vit</t>
  </si>
  <si>
    <t>C9302317-BK</t>
  </si>
  <si>
    <t>Hjälm Lelle MIPS 46-54 svart</t>
  </si>
  <si>
    <t>C9302317-BL</t>
  </si>
  <si>
    <t>Hjälm Lelle MIPS 46-54 blå</t>
  </si>
  <si>
    <t>C9302317-FU</t>
  </si>
  <si>
    <t>Hjälm Lelle MIPS 46-54 cerise</t>
  </si>
  <si>
    <t>C9302317-GN</t>
  </si>
  <si>
    <t>Hjälm Lelle MIPS 46-54 grön</t>
  </si>
  <si>
    <t>C9302317-PI</t>
  </si>
  <si>
    <t>Hjälm Lelle MIPS 46-54 rosa</t>
  </si>
  <si>
    <t>C9302317-WH</t>
  </si>
  <si>
    <t>Hjälm Lelle MIPS 46-54 vit</t>
  </si>
  <si>
    <t>C9302318-BL</t>
  </si>
  <si>
    <t>Hjälm JJ  44-50 blå</t>
  </si>
  <si>
    <t>C9302318-PI</t>
  </si>
  <si>
    <t>Hjälm JJ  44-50 rosa</t>
  </si>
  <si>
    <t>C9302326-BK</t>
  </si>
  <si>
    <t>Hjälm Umbra 60-64 svart</t>
  </si>
  <si>
    <t>C9302331-BK</t>
  </si>
  <si>
    <t>Hjälm Lex 48-52 svart</t>
  </si>
  <si>
    <t>C9302331-PI</t>
  </si>
  <si>
    <t>Hjälm Lex 48-52 rosa</t>
  </si>
  <si>
    <t>C9302331-WH</t>
  </si>
  <si>
    <t>Hjälm Lex 48-52 vit</t>
  </si>
  <si>
    <t>C9302333-BL</t>
  </si>
  <si>
    <t>Hjälm JJ 48-54 blå</t>
  </si>
  <si>
    <t>C9302333-PI</t>
  </si>
  <si>
    <t>Hjälm JJ 48-54 rosa</t>
  </si>
  <si>
    <t>C9302335-BK</t>
  </si>
  <si>
    <t>Hjälm Umbra 54-60 svart</t>
  </si>
  <si>
    <t>C9400218</t>
  </si>
  <si>
    <t>Barnsits Guppy RS grå/silver</t>
  </si>
  <si>
    <t>C9400221</t>
  </si>
  <si>
    <t>Barnsits Groovy svart/grå</t>
  </si>
  <si>
    <t>C9400223</t>
  </si>
  <si>
    <t>C9400241</t>
  </si>
  <si>
    <t>Barnsits Guppy CFS grå/silver</t>
  </si>
  <si>
    <t>C9400250</t>
  </si>
  <si>
    <t>Fäste bak Polisport barnsits</t>
  </si>
  <si>
    <t>C9400251</t>
  </si>
  <si>
    <t>Fotstöd Guppy RS svarta</t>
  </si>
  <si>
    <t>C9450069</t>
  </si>
  <si>
    <t>Travel side panniers AVS. Vä+H</t>
  </si>
  <si>
    <t>C9450079</t>
  </si>
  <si>
    <t>Toppväska Travel AVS</t>
  </si>
  <si>
    <t>C9450085</t>
  </si>
  <si>
    <t>Väskset Zap AVS gröna</t>
  </si>
  <si>
    <t>C9450086</t>
  </si>
  <si>
    <t>Toppväska Zap AVS grå</t>
  </si>
  <si>
    <t>C9450087</t>
  </si>
  <si>
    <t>Zap Easy toppväska AVS</t>
  </si>
  <si>
    <t>C9450134</t>
  </si>
  <si>
    <t>Travel bag för Epic korg alu</t>
  </si>
  <si>
    <t>C9450135</t>
  </si>
  <si>
    <t>Inläggsväska för Epic korg M</t>
  </si>
  <si>
    <t>C9450143</t>
  </si>
  <si>
    <t>Shoppingväska för korg m handt</t>
  </si>
  <si>
    <t>C9450144</t>
  </si>
  <si>
    <t>Inläggsväska för Epic korg S</t>
  </si>
  <si>
    <t>C9450156</t>
  </si>
  <si>
    <t>Väskset Travel side panniers</t>
  </si>
  <si>
    <t>C9450157</t>
  </si>
  <si>
    <t>C9450158</t>
  </si>
  <si>
    <t>Väskset side pannier Max</t>
  </si>
  <si>
    <t>C9450179</t>
  </si>
  <si>
    <t>Toppväska Cool AVS svart</t>
  </si>
  <si>
    <t>C9450197</t>
  </si>
  <si>
    <t>Väskset Zap plus WP svarta</t>
  </si>
  <si>
    <t>C9450198</t>
  </si>
  <si>
    <t>Väskset Zap plus WP gröna</t>
  </si>
  <si>
    <t>C9450199</t>
  </si>
  <si>
    <t>Väskset Zap AVS svarta</t>
  </si>
  <si>
    <t>C9450227</t>
  </si>
  <si>
    <t>Styrväska m.remmar 1.5l</t>
  </si>
  <si>
    <t>C9450230</t>
  </si>
  <si>
    <t>Sadelväska 0.75l t-bar</t>
  </si>
  <si>
    <t>C9450231</t>
  </si>
  <si>
    <t>Sadelväska 1.3l t-bar</t>
  </si>
  <si>
    <t>C9450232</t>
  </si>
  <si>
    <t>Ramväska 0.75l</t>
  </si>
  <si>
    <t>C9450300</t>
  </si>
  <si>
    <t>Ramväska m.plats f. smartphone</t>
  </si>
  <si>
    <t>C9450317</t>
  </si>
  <si>
    <t>Sidoväska 12.5l svart</t>
  </si>
  <si>
    <t>C9450318</t>
  </si>
  <si>
    <t>Väskset ebike bak 12.5l+12.5l</t>
  </si>
  <si>
    <t>C9450348</t>
  </si>
  <si>
    <t>Duffelsportväska Pronto svart</t>
  </si>
  <si>
    <t>C9450349</t>
  </si>
  <si>
    <t>Sportväska Pronto svart</t>
  </si>
  <si>
    <t>C9450350</t>
  </si>
  <si>
    <t>Ryggsäck Pronto svart</t>
  </si>
  <si>
    <t>C9450351</t>
  </si>
  <si>
    <t>Shoppingväska Pronto svart</t>
  </si>
  <si>
    <t>C9450352</t>
  </si>
  <si>
    <t>Shoppingväska korg 15l</t>
  </si>
  <si>
    <t>C9450353</t>
  </si>
  <si>
    <t>Shoppingväska 16l</t>
  </si>
  <si>
    <t>C9450354</t>
  </si>
  <si>
    <t>Shoppingväska 22l</t>
  </si>
  <si>
    <t>C9450359</t>
  </si>
  <si>
    <t>Sidväska Zap single AVS svart</t>
  </si>
  <si>
    <t>C9450360</t>
  </si>
  <si>
    <t>Sidväska Zap single AVS grå</t>
  </si>
  <si>
    <t>C9450361</t>
  </si>
  <si>
    <t>Sidväska Zap single AVS grön</t>
  </si>
  <si>
    <t>C9450362</t>
  </si>
  <si>
    <t>Toppväska Zap AVS svart</t>
  </si>
  <si>
    <t>C9450363</t>
  </si>
  <si>
    <t>Toppväska Zap AVS blå</t>
  </si>
  <si>
    <t>C9450364</t>
  </si>
  <si>
    <t>Toppväska Zap AVS röd</t>
  </si>
  <si>
    <t>C9450365</t>
  </si>
  <si>
    <t>Regnskydd Rainy S</t>
  </si>
  <si>
    <t>C9450366</t>
  </si>
  <si>
    <t>Regnskydd Rainy M</t>
  </si>
  <si>
    <t>C9450367</t>
  </si>
  <si>
    <t>Regnskydd Rainy L</t>
  </si>
  <si>
    <t>C9450368</t>
  </si>
  <si>
    <t>Toppväska Cool AVS reflex</t>
  </si>
  <si>
    <t>C9450369</t>
  </si>
  <si>
    <t>Shoppingväska Bella AVS svart</t>
  </si>
  <si>
    <t>C9450370</t>
  </si>
  <si>
    <t>Shoppingväska Bella AVS sv/mön</t>
  </si>
  <si>
    <t>C9450371</t>
  </si>
  <si>
    <t>Duffelsportväska Pulse AVS sv</t>
  </si>
  <si>
    <t>C9450372</t>
  </si>
  <si>
    <t>Duffelsportväska Pulse AVS gr</t>
  </si>
  <si>
    <t>C9450373</t>
  </si>
  <si>
    <t>Axelremsväska Metro AVS svart</t>
  </si>
  <si>
    <t>C9450374</t>
  </si>
  <si>
    <t>Axelremsväska Metro AVS grön</t>
  </si>
  <si>
    <t>C9450375</t>
  </si>
  <si>
    <t>Inläggsväska för korg Add sv</t>
  </si>
  <si>
    <t>C9450376</t>
  </si>
  <si>
    <t>Inläggsväska för korg Add rf</t>
  </si>
  <si>
    <t>C9510130-S</t>
  </si>
  <si>
    <t>Tröja Crescent S orange</t>
  </si>
  <si>
    <t>C9510130-XS</t>
  </si>
  <si>
    <t>Tröja Crescent XS orange</t>
  </si>
  <si>
    <t>C9510131-L</t>
  </si>
  <si>
    <t>Tröja Crescent dam L orange</t>
  </si>
  <si>
    <t>C9510131-M</t>
  </si>
  <si>
    <t>Tröja Crescent dam M orange</t>
  </si>
  <si>
    <t>C9510131-S</t>
  </si>
  <si>
    <t>Tröja Crescent dam S orange</t>
  </si>
  <si>
    <t>C9510131-XL</t>
  </si>
  <si>
    <t>Tröja Crescent dam XL orange</t>
  </si>
  <si>
    <t>C9510131-XS</t>
  </si>
  <si>
    <t>Tröja Crescent dam XS orange</t>
  </si>
  <si>
    <t>C9570003</t>
  </si>
  <si>
    <t>Byxklämma plastad metall 2st</t>
  </si>
  <si>
    <t>79527</t>
  </si>
  <si>
    <t>Utställningsstativ för cykel</t>
  </si>
  <si>
    <t>C9650004</t>
  </si>
  <si>
    <t>Extrafäste Spectra cykelkärra</t>
  </si>
  <si>
    <t>C9650009</t>
  </si>
  <si>
    <t>Låspinne fram f.dragstång</t>
  </si>
  <si>
    <t>C9650026</t>
  </si>
  <si>
    <t>Dragstång för Spectra eco</t>
  </si>
  <si>
    <t>C9650040</t>
  </si>
  <si>
    <t>Cykelkärra stål f 2barn blå/gr</t>
  </si>
  <si>
    <t>C9650044</t>
  </si>
  <si>
    <t>Dragstång för Spectra wing</t>
  </si>
  <si>
    <t>33067</t>
  </si>
  <si>
    <t>Klammersats styre/sadel bambo</t>
  </si>
  <si>
    <t>C9700100</t>
  </si>
  <si>
    <t>Sadel till bambo vit</t>
  </si>
  <si>
    <t>C9970002</t>
  </si>
  <si>
    <t>Störtkorg TEC</t>
  </si>
  <si>
    <t>C9970004</t>
  </si>
  <si>
    <t>Display Twist BikeCare</t>
  </si>
  <si>
    <t>C9970005</t>
  </si>
  <si>
    <t>Kassadiskdisplay BikeCare</t>
  </si>
  <si>
    <t>C9970020</t>
  </si>
  <si>
    <t>Försäljningsraket TEC</t>
  </si>
  <si>
    <t>C9970029</t>
  </si>
  <si>
    <t>Beachflagga Crescent</t>
  </si>
  <si>
    <t>C9970031</t>
  </si>
  <si>
    <t>Beachflagga Monark</t>
  </si>
  <si>
    <t>C9970033</t>
  </si>
  <si>
    <t>Elips Crescent</t>
  </si>
  <si>
    <t>C9970035</t>
  </si>
  <si>
    <t>Fasadflagga Crescent</t>
  </si>
  <si>
    <t>C9970037</t>
  </si>
  <si>
    <t>Vepa Crescent</t>
  </si>
  <si>
    <t>C9970039</t>
  </si>
  <si>
    <t>Vepa TEC</t>
  </si>
  <si>
    <t>C9970040</t>
  </si>
  <si>
    <t>Vepa Spectra</t>
  </si>
  <si>
    <t>C9970043</t>
  </si>
  <si>
    <t>Utomhusflagga TEC</t>
  </si>
  <si>
    <t>C9970044</t>
  </si>
  <si>
    <t>Utomhusflagga Spectra</t>
  </si>
  <si>
    <t>C9970049</t>
  </si>
  <si>
    <t>Trekantsdisplay röd</t>
  </si>
  <si>
    <t>C9980099</t>
  </si>
  <si>
    <t>VÄRDEHANDLING CESE (50)</t>
  </si>
  <si>
    <t>Elora 7vxl 51cm petrol korg</t>
  </si>
  <si>
    <t>YMC3045121</t>
  </si>
  <si>
    <t>Atto 24vxl 51cm grön matt</t>
  </si>
  <si>
    <t>YMC3045521</t>
  </si>
  <si>
    <t>Atto 24vxl 55cm grön matt</t>
  </si>
  <si>
    <t>YMC3045921</t>
  </si>
  <si>
    <t>Atto 24vxl 59cm grön matt</t>
  </si>
  <si>
    <t>YMC3144721</t>
  </si>
  <si>
    <t>Femto 24vxl 47cm röd matt</t>
  </si>
  <si>
    <t>YMC3145121</t>
  </si>
  <si>
    <t>Femto 24vxl 51cm röd matt</t>
  </si>
  <si>
    <t>YMC3145521</t>
  </si>
  <si>
    <t>Femto 24vxl 55cm röd matt</t>
  </si>
  <si>
    <t>Y6B92I43CK</t>
  </si>
  <si>
    <t>SPORT CAMALEONTE 2 SORA 8 V</t>
  </si>
  <si>
    <t>Elder 10vxl 51cm orange 2017</t>
  </si>
  <si>
    <t>Elder 10vxl 55cm orange 2017</t>
  </si>
  <si>
    <t>Elder 10vxl 59cm orange 2017</t>
  </si>
  <si>
    <t>YJC9075101</t>
  </si>
  <si>
    <t>CASTOR 907 7V H 51CM SVART</t>
  </si>
  <si>
    <t>YJC9075501</t>
  </si>
  <si>
    <t>CASTOR 907 7V H 55CM SVART</t>
  </si>
  <si>
    <t>YJC9075901</t>
  </si>
  <si>
    <t>CASTOR 907 7V H 59CM SVART</t>
  </si>
  <si>
    <t>YJC9076201</t>
  </si>
  <si>
    <t>CASTOR 907 7V H 62CM SVART</t>
  </si>
  <si>
    <t>Y4BA3I51CD</t>
  </si>
  <si>
    <t>BIANCHI SL3 CENTAUR 20V 51CM</t>
  </si>
  <si>
    <t>Y4BA3I53CD</t>
  </si>
  <si>
    <t>BIANCHI SL3 CENTAUR 20V 53CM</t>
  </si>
  <si>
    <t>Y4BA3I55CD</t>
  </si>
  <si>
    <t>BIANCHI SL3 CENTAUR 20V 55CM</t>
  </si>
  <si>
    <t>Y4BA3I57CD</t>
  </si>
  <si>
    <t>BIANCHI SL3 CENTAUR 20V 57CM</t>
  </si>
  <si>
    <t>Y4BA3I59CD</t>
  </si>
  <si>
    <t>BIANCHI SL3 CENTAUR 20V 59CM</t>
  </si>
  <si>
    <t>Y4BA3I61CD</t>
  </si>
  <si>
    <t>BIANCHI SL3 CENTAUR 20V 61CM</t>
  </si>
  <si>
    <t>Y4BA5I51BB</t>
  </si>
  <si>
    <t>BIANCHI SL3 ULTEGRA 18V 51CM</t>
  </si>
  <si>
    <t>Y4BA5I53BB</t>
  </si>
  <si>
    <t>BIANCHI SL3 ULTEGRA 18V 53CM</t>
  </si>
  <si>
    <t>Y4BA5I55BB</t>
  </si>
  <si>
    <t>BIANCHI SL3 ULTEGRA 18V 55CM</t>
  </si>
  <si>
    <t>Y4BA5I57BB</t>
  </si>
  <si>
    <t>BIANCHI SL3 ULTEGRA 18V 57CM</t>
  </si>
  <si>
    <t>Y4BA5I59BB</t>
  </si>
  <si>
    <t>BIANCHI SL3 ULTEGRA 18V 59CM</t>
  </si>
  <si>
    <t>Y4BA5I61BB</t>
  </si>
  <si>
    <t>BIANCHI SL3 ULTEGRA 18V 61CM</t>
  </si>
  <si>
    <t>Y4BB2I51KA</t>
  </si>
  <si>
    <t>BIANCHI ML3 MIRAGE 18V 51CM</t>
  </si>
  <si>
    <t>Y4BB2I53KA</t>
  </si>
  <si>
    <t>BIANCHI ML3 MIRAGE 18V 53CM</t>
  </si>
  <si>
    <t>Y4BB2I55KA</t>
  </si>
  <si>
    <t>BIANCHI ML3 MIRAGE 18V 55CM</t>
  </si>
  <si>
    <t>Y4BB2I57KA</t>
  </si>
  <si>
    <t>BIANCHI ML3 MIRAGE 18V 57CM</t>
  </si>
  <si>
    <t>Y4BB2I59KA</t>
  </si>
  <si>
    <t>BIANCHI ML3 MIRAGE 18V 59CM</t>
  </si>
  <si>
    <t>Y4BB2I61KA</t>
  </si>
  <si>
    <t>BIANCHI ML3 MIRAGE 18V 61CM</t>
  </si>
  <si>
    <t>Y4BB4I53CD</t>
  </si>
  <si>
    <t>BIANCHI ML3 ULT/105 18V 53CM</t>
  </si>
  <si>
    <t>Y4BB4I55CD</t>
  </si>
  <si>
    <t>BIANCHI ML3 ULT/105 18V 55CM</t>
  </si>
  <si>
    <t>Y4BB4I57CD</t>
  </si>
  <si>
    <t>BIANCHI ML3 ULT/105 18V 57CM</t>
  </si>
  <si>
    <t>Y4BB4I59CD</t>
  </si>
  <si>
    <t>BIANCHI ML3 ULT/105 18V 59CM</t>
  </si>
  <si>
    <t>Y4BB4I61CD</t>
  </si>
  <si>
    <t>BIANCHI ML3 ULT/105 18V 61CM</t>
  </si>
  <si>
    <t>Y4BC2I43ZB</t>
  </si>
  <si>
    <t>BIANCHI XT/LX 27V 43CM</t>
  </si>
  <si>
    <t>Y4BC2I48ZB</t>
  </si>
  <si>
    <t>BIANCHI XT/LX 27V 48CM</t>
  </si>
  <si>
    <t>Y4BC2I53ZB</t>
  </si>
  <si>
    <t>BIANCHI XT/LX 27V 53CM</t>
  </si>
  <si>
    <t>Y4BC5I43CG</t>
  </si>
  <si>
    <t>BIANCHI LX/DEORE 27V 43CM</t>
  </si>
  <si>
    <t>Y4BC5I48CG</t>
  </si>
  <si>
    <t>BIANCHI LX/DEORE 27V 48CM</t>
  </si>
  <si>
    <t>Y4BC5I53CG</t>
  </si>
  <si>
    <t>BIANCHI LX/DEORE 27V 53CM</t>
  </si>
  <si>
    <t>Y4BC6I43RM</t>
  </si>
  <si>
    <t>BIANCHI DEORE 27V 43CM</t>
  </si>
  <si>
    <t>Y4BC6I48RM</t>
  </si>
  <si>
    <t>BIANCHI DEORE 27V 48CM</t>
  </si>
  <si>
    <t>Y4BC6I53RM</t>
  </si>
  <si>
    <t>BIANCHI DEORE 27V 53CM</t>
  </si>
  <si>
    <t>Y4BC8I43CG</t>
  </si>
  <si>
    <t>BIANCHI DEORE DISC 27V 43CM</t>
  </si>
  <si>
    <t>Y4BC8I48CG</t>
  </si>
  <si>
    <t>BIANCHI DEORE DISC 27V 48CM</t>
  </si>
  <si>
    <t>Y4BC8I53CG</t>
  </si>
  <si>
    <t>BIANCHI DEORE DISC 27V 53CM</t>
  </si>
  <si>
    <t>Y4BD2I51CK</t>
  </si>
  <si>
    <t>BIANCHI SPORT SH 105 27V 51CM</t>
  </si>
  <si>
    <t>Y4BD2I55CK</t>
  </si>
  <si>
    <t>BIANCHI SPORT SH 105 27V 55CM</t>
  </si>
  <si>
    <t>Y4BD2I59CK</t>
  </si>
  <si>
    <t>BIANCHI SPORT SH 105 27V 59CM</t>
  </si>
  <si>
    <t>Y4BD7I48KW</t>
  </si>
  <si>
    <t>BIANCHI SPORT SORA 24V 48CM</t>
  </si>
  <si>
    <t>Y4BD7I53KW</t>
  </si>
  <si>
    <t>BIANCHI SPORT SORA 24V 53CM</t>
  </si>
  <si>
    <t>Y4BD7I58KW</t>
  </si>
  <si>
    <t>BIANCHI SPORT SORA 24V 58CM</t>
  </si>
  <si>
    <t>Y4BD8I43VV</t>
  </si>
  <si>
    <t>BIANCHI SPORT DAM SORA 24V 43</t>
  </si>
  <si>
    <t>Y4BD8I48VV</t>
  </si>
  <si>
    <t>BIANCHI SPORT DAM SORA 24V 48</t>
  </si>
  <si>
    <t>Y4BD8I53VV</t>
  </si>
  <si>
    <t>BIANCHI SPORT DAM SORA 24V 53</t>
  </si>
  <si>
    <t>Y4B01I53KA</t>
  </si>
  <si>
    <t>BIANCHI XL EV4 RECORD 20V 53CM</t>
  </si>
  <si>
    <t>Y4B01I55KA</t>
  </si>
  <si>
    <t>BIANCHI XL EV4 RECORD 20V 55CM</t>
  </si>
  <si>
    <t>Y4B01I57KA</t>
  </si>
  <si>
    <t>BIANCHI XL EV4 RECORD 20V 57CM</t>
  </si>
  <si>
    <t>Y4B01I59KA</t>
  </si>
  <si>
    <t>BIANCHI XL EV4 RECORD 20V 59CM</t>
  </si>
  <si>
    <t>Y4B01I61KA</t>
  </si>
  <si>
    <t>BIANCHI XL EV4 RECORD 20V 61CM</t>
  </si>
  <si>
    <t>Y4B05I53A1</t>
  </si>
  <si>
    <t>BIANCHI CARBON DURACE 20V 53CM</t>
  </si>
  <si>
    <t>Y4B05I55A1</t>
  </si>
  <si>
    <t>BIANCHI CARBON DURACE 20V 55CM</t>
  </si>
  <si>
    <t>Y4B05I58A1</t>
  </si>
  <si>
    <t>BIANCHI CARBON DURACE 20V 58CM</t>
  </si>
  <si>
    <t>Y4B05I61A1</t>
  </si>
  <si>
    <t>BIANCHI CARBON DURACE 20V 61CM</t>
  </si>
  <si>
    <t>Y4B07I53A1</t>
  </si>
  <si>
    <t>BIANCHI CARBON ULTEGRA 18V 53</t>
  </si>
  <si>
    <t>Y4B07I55A1</t>
  </si>
  <si>
    <t>BIANCHI CARBON ULTEGRA 18V 55</t>
  </si>
  <si>
    <t>Y4B07I58A1</t>
  </si>
  <si>
    <t>BIANCHI CARBON ULTEGRA 18V 58</t>
  </si>
  <si>
    <t>Y4B07I61A1</t>
  </si>
  <si>
    <t>BIANCHI CARBON ULTEGRA 18V 61</t>
  </si>
  <si>
    <t>Y4B25G51CD</t>
  </si>
  <si>
    <t>BIANCHI AL7005 SORA 16V 51CM</t>
  </si>
  <si>
    <t>Y4B25G55CD</t>
  </si>
  <si>
    <t>BIANCHI AL7005 SORA 16V 55CM</t>
  </si>
  <si>
    <t>Y4B25G59CD</t>
  </si>
  <si>
    <t>BIANCHI AL7005 SORA 16V 59CM</t>
  </si>
  <si>
    <t>Y4B50I43RM</t>
  </si>
  <si>
    <t>BIANCHI XTR DISC 27V 43CM</t>
  </si>
  <si>
    <t>Y4B50I48RM</t>
  </si>
  <si>
    <t>BIANCHI XTR DISC 27V 48CM</t>
  </si>
  <si>
    <t>Y4B50I53RM</t>
  </si>
  <si>
    <t>BIANCHI XTR DISC 27V 53CM</t>
  </si>
  <si>
    <t>Y4B52I43KO</t>
  </si>
  <si>
    <t>BIANCHI XTR/XT 27V 43CM</t>
  </si>
  <si>
    <t>Y4B52I48KO</t>
  </si>
  <si>
    <t>BIANCHI XTR/XT 27V 48CM</t>
  </si>
  <si>
    <t>Y4B52I53KO</t>
  </si>
  <si>
    <t>BIANCHI XTR/XT 27V 53CM</t>
  </si>
  <si>
    <t>Y4B55I43A2</t>
  </si>
  <si>
    <t>BIANCHI CARBON XT/LX 27V 43CM</t>
  </si>
  <si>
    <t>Y4B55I48A2</t>
  </si>
  <si>
    <t>BIANCHI CARBON XT/LX 27V 48CM</t>
  </si>
  <si>
    <t>Y4B55I53A2</t>
  </si>
  <si>
    <t>BIANCHI CARBON XT/LX 27V 53CM</t>
  </si>
  <si>
    <t>YJC3075101</t>
  </si>
  <si>
    <t>HAMRA SLX/DEORE 51 M SVART</t>
  </si>
  <si>
    <t>YJC3075501</t>
  </si>
  <si>
    <t>HAMRA SLX/DEORE 55 M SVART</t>
  </si>
  <si>
    <t>YJC3075901</t>
  </si>
  <si>
    <t>HAMRA SLX/DEORE 59 M SVART</t>
  </si>
  <si>
    <t>YJC6004801</t>
  </si>
  <si>
    <t>ZEPTO C.CROSS DISK 105 48 SVAR</t>
  </si>
  <si>
    <t>YJC6005201</t>
  </si>
  <si>
    <t>ZEPTO C.CROSS DISK 105 52 SVAR</t>
  </si>
  <si>
    <t>YJC6005501</t>
  </si>
  <si>
    <t>ZEPTO C.CROSS DISK 105 55 SVAR</t>
  </si>
  <si>
    <t>YJC6005801</t>
  </si>
  <si>
    <t>ZEPTO C.CROSS DISK 105 58 SVAR</t>
  </si>
  <si>
    <t>YJC9535101</t>
  </si>
  <si>
    <t>MAJA NEX3 51 SVART SV-ALU-KOR</t>
  </si>
  <si>
    <t>YJC9535102</t>
  </si>
  <si>
    <t>MAJA NEX3 51 LILA V-ALU-KOR</t>
  </si>
  <si>
    <t>YJC9574701</t>
  </si>
  <si>
    <t>TOVE 957 NEX7 47 SVA  V-ALU-KO</t>
  </si>
  <si>
    <t>YJC9574702</t>
  </si>
  <si>
    <t>TOVE 957 NEX7 47 RÖD  S-ALU-KO</t>
  </si>
  <si>
    <t>YJC9574703</t>
  </si>
  <si>
    <t>TOVE 957 NEX7 47 VIT  V-ALU-KO</t>
  </si>
  <si>
    <t>YJC9575101</t>
  </si>
  <si>
    <t>TOVE 957 NEX7 51 SVA  V-ALU-KO</t>
  </si>
  <si>
    <t>YJC9575102</t>
  </si>
  <si>
    <t>TOVE 957 NEX7 51 RÖD  S-ALU-KO</t>
  </si>
  <si>
    <t>YJC9575103</t>
  </si>
  <si>
    <t>TOVE 957 NEX7 51 VIT  V-ALU-KO</t>
  </si>
  <si>
    <t>YJC9575501</t>
  </si>
  <si>
    <t>TOVE 957 NEX7 55 SVA  V-ALU-KO</t>
  </si>
  <si>
    <t>Y7M2345111</t>
  </si>
  <si>
    <t>CLASSIC NEX4 DAM KAMP RÖD KORG</t>
  </si>
  <si>
    <t>Y7Z7545111</t>
  </si>
  <si>
    <t>STREET 24-VXL DAM 51 KAMP.VINR</t>
  </si>
  <si>
    <t>Y7Z7545511</t>
  </si>
  <si>
    <t>STREET 24-VXL DAM 55 KAMP.VINR</t>
  </si>
  <si>
    <t>Y7Z7944711</t>
  </si>
  <si>
    <t>STREET 24-VXL DAM 47 KAMP.SVAR</t>
  </si>
  <si>
    <t>Y7Z7945111</t>
  </si>
  <si>
    <t>STREET 24-VXL DAM 51 KAMP.SVAR</t>
  </si>
  <si>
    <t>Y7Z7945511</t>
  </si>
  <si>
    <t>STREET 24-VXL DAM 55 KAMP.SVAR</t>
  </si>
  <si>
    <t>Y7Z7845111</t>
  </si>
  <si>
    <t>STREET 24VXL HERR 51 KAMP.SVAR</t>
  </si>
  <si>
    <t>Y7Z7845511</t>
  </si>
  <si>
    <t>STREET 24VXL HERR 55 KAMP.SVAR</t>
  </si>
  <si>
    <t>Y7Z7845911</t>
  </si>
  <si>
    <t>STREET 24VXL HERR 59 KAMP.SVAR</t>
  </si>
  <si>
    <t>Y5B05S50CW</t>
  </si>
  <si>
    <t>VIA NIRONE 7 XENON 9V COMP 50</t>
  </si>
  <si>
    <t>Y5B05S53CW</t>
  </si>
  <si>
    <t>VIA NIRONE 7 XENON 9V COMP 53</t>
  </si>
  <si>
    <t>Y5B05S55CW</t>
  </si>
  <si>
    <t>VIA NIRONE 7 XENON 9V COMP 55</t>
  </si>
  <si>
    <t>Y5B05S57CW</t>
  </si>
  <si>
    <t>VIA NIRONE 7 XENON 9V COMP 57</t>
  </si>
  <si>
    <t>Y5B05S59CW</t>
  </si>
  <si>
    <t>VIA NIRONE 7 XENON 9V COMP 59</t>
  </si>
  <si>
    <t>Y5B05S61CW</t>
  </si>
  <si>
    <t>VIA NIRONE 7 XENON 9V COMP 61</t>
  </si>
  <si>
    <t>Y5B10I49CV</t>
  </si>
  <si>
    <t>FRECCIA CELES.AL/CAR CHORUS 49</t>
  </si>
  <si>
    <t>Y5B10I50CV</t>
  </si>
  <si>
    <t>FRECCIA CELES.AL/CAR CHORUS 50</t>
  </si>
  <si>
    <t>Y5B10I51CV</t>
  </si>
  <si>
    <t>FRECCIA CELES.AL/CAR CHORUS 51</t>
  </si>
  <si>
    <t>Y5B10I52CV</t>
  </si>
  <si>
    <t>FRECCIA CELES.AL/CAR CHORUS 52</t>
  </si>
  <si>
    <t>Y5B10I53CV</t>
  </si>
  <si>
    <t>FRECCIA CELES.AL/CAR CHORUS 53</t>
  </si>
  <si>
    <t>Y5B10I54CV</t>
  </si>
  <si>
    <t>FRECCIA CELES.AL/CAR CHORUS 54</t>
  </si>
  <si>
    <t>Y5B10I55CV</t>
  </si>
  <si>
    <t>FRECCIA CELES.AL/CAR CHORUS 55</t>
  </si>
  <si>
    <t>Y5B10I56CV</t>
  </si>
  <si>
    <t>FRECCIA CELES.AL/CAR CHORUS 56</t>
  </si>
  <si>
    <t>Y5B10I57CV</t>
  </si>
  <si>
    <t>FRECCIA CELES.AL/CAR CHORUS 57</t>
  </si>
  <si>
    <t>Y5B10I58CV</t>
  </si>
  <si>
    <t>FRECCIA CELES.AL/CAR CHORUS 58</t>
  </si>
  <si>
    <t>Y5B10I59CV</t>
  </si>
  <si>
    <t>FRECCIA CELES.AL/CAR CHORUS 59</t>
  </si>
  <si>
    <t>Y5B10I60CV</t>
  </si>
  <si>
    <t>FRECCIA CELES.AL/CAR CHORUS 60</t>
  </si>
  <si>
    <t>Y5B10I61CV</t>
  </si>
  <si>
    <t>FRECCIA CELES.AL/CAR CHORUS 61</t>
  </si>
  <si>
    <t>Y5B10I62CV</t>
  </si>
  <si>
    <t>FRECCIA CELES.AL/CAR CHORUS 62</t>
  </si>
  <si>
    <t>Y5B10I63CV</t>
  </si>
  <si>
    <t>FRECCIA CELES.AL/CAR CHORUS 63</t>
  </si>
  <si>
    <t>Y5B32I50A6</t>
  </si>
  <si>
    <t>928CARBON WHITE CENTAUR 10V 50</t>
  </si>
  <si>
    <t>Y5B32I53A6</t>
  </si>
  <si>
    <t>928CARBON WHITE CENTAUR 10V 53</t>
  </si>
  <si>
    <t>Y5B32I55A6</t>
  </si>
  <si>
    <t>928CARBON WHITE CENTAUR 10V 55</t>
  </si>
  <si>
    <t>Y5B32I58A6</t>
  </si>
  <si>
    <t>928CARBON WHITE CENTAUR 10V 58</t>
  </si>
  <si>
    <t>Y5B32I61A6</t>
  </si>
  <si>
    <t>928CARBON WHITE CENTAUR 10V 61</t>
  </si>
  <si>
    <t>Y5B37I51SC</t>
  </si>
  <si>
    <t>1885 ALU HYDRO CENTAUR 10V 51</t>
  </si>
  <si>
    <t>Y5B37I53SC</t>
  </si>
  <si>
    <t>1885 ALU HYDRO CENTAUR 10V 53</t>
  </si>
  <si>
    <t>Y5B37I55SC</t>
  </si>
  <si>
    <t>1885 ALU HYDRO CENTAUR 10V 55</t>
  </si>
  <si>
    <t>Y5B37I57SC</t>
  </si>
  <si>
    <t>1885 ALU HYDRO CENTAUR 10V 57</t>
  </si>
  <si>
    <t>Y5B37I59SC</t>
  </si>
  <si>
    <t>1885 ALU HYDRO CENTAUR 10V 59</t>
  </si>
  <si>
    <t>Y5B37I61SC</t>
  </si>
  <si>
    <t>1885 ALU HYDRO CENTAUR 10V 61</t>
  </si>
  <si>
    <t>Y5B44I49CC</t>
  </si>
  <si>
    <t>C.928 CARBON L REC 10V 49 CM</t>
  </si>
  <si>
    <t>Y5B44I50CC</t>
  </si>
  <si>
    <t>C.928 CARBON L REC 10V 50 CM</t>
  </si>
  <si>
    <t>Y5B44I51CC</t>
  </si>
  <si>
    <t>C.928 CARBON L REC 10V 51 CM</t>
  </si>
  <si>
    <t>Y5B44I52CC</t>
  </si>
  <si>
    <t>C.928 CARBON L REC 10V 52 CM</t>
  </si>
  <si>
    <t>Y5B44I53CC</t>
  </si>
  <si>
    <t>C.928 CARBON L REC 10V 53 CM</t>
  </si>
  <si>
    <t>Y5B44I54CC</t>
  </si>
  <si>
    <t>C.928 CARBON L REC 10V 54 CM</t>
  </si>
  <si>
    <t>Y5B44I55CC</t>
  </si>
  <si>
    <t>C.928 CARBON L REC 10V 55 CM</t>
  </si>
  <si>
    <t>Y5B44I56CC</t>
  </si>
  <si>
    <t>C.928 CARBON L REC 10V 56 CM</t>
  </si>
  <si>
    <t>Y5B44I57CC</t>
  </si>
  <si>
    <t>C.928 CARBON L REC 10V 57 CM</t>
  </si>
  <si>
    <t>Y5B44I58CC</t>
  </si>
  <si>
    <t>C.928 CARBON L REC 10V 58 CM</t>
  </si>
  <si>
    <t>Y5B44I59CC</t>
  </si>
  <si>
    <t>C.928 CARBON L REC 10V 59 CM</t>
  </si>
  <si>
    <t>Y5B44I60CC</t>
  </si>
  <si>
    <t>C.928 CARBON L REC 10V 60 CM</t>
  </si>
  <si>
    <t>Y5B44I61CC</t>
  </si>
  <si>
    <t>C.928 CARBON L REC 10V 61 CM</t>
  </si>
  <si>
    <t>Y5B44I62CC</t>
  </si>
  <si>
    <t>C.928 CARBON L REC 10V 62 CM</t>
  </si>
  <si>
    <t>Y5B44I63CC</t>
  </si>
  <si>
    <t>C.928 CARBON L REC 10V 63 CM</t>
  </si>
  <si>
    <t>Y5B50I43SR</t>
  </si>
  <si>
    <t>DOSS6600 ALUPG DEORE DISC 43</t>
  </si>
  <si>
    <t>Y5B50I48SR</t>
  </si>
  <si>
    <t>DOSS6600 ALUPG DEORE DISC 48</t>
  </si>
  <si>
    <t>Y5B50I53SR</t>
  </si>
  <si>
    <t>DOSS6600 ALUPG DEORE DISC 53</t>
  </si>
  <si>
    <t>Y5B51I43CV</t>
  </si>
  <si>
    <t>DOSS6400 ALUPG DEORE V-BR 43</t>
  </si>
  <si>
    <t>Y5B51I48CV</t>
  </si>
  <si>
    <t>DOSS6400 ALUPG DEORE V-BR 48CM</t>
  </si>
  <si>
    <t>Y5B51I53CV</t>
  </si>
  <si>
    <t>DOSS6400 ALUPG DEORE V-BR 53CM</t>
  </si>
  <si>
    <t>Y5B53I43SY</t>
  </si>
  <si>
    <t>DOSS6600 FS ALPG DEOREDISC 43</t>
  </si>
  <si>
    <t>Y5B53I48SY</t>
  </si>
  <si>
    <t>DOSS6600 FS ALPG DEOREDISC 48</t>
  </si>
  <si>
    <t>Y5B53I53SY</t>
  </si>
  <si>
    <t>DOSS6600 FS ALPG DEOREDISC 53</t>
  </si>
  <si>
    <t>Y5B54I38CV</t>
  </si>
  <si>
    <t>OETZI9800 ALU-CARB.XTRDISC 38</t>
  </si>
  <si>
    <t>Y5B54I43CV</t>
  </si>
  <si>
    <t>OETZI9800 ALU-CARB.XTRDISC 43</t>
  </si>
  <si>
    <t>Y5B54I48CV</t>
  </si>
  <si>
    <t>OETZI9800 ALU-CARB.XTRDISC 48</t>
  </si>
  <si>
    <t>Y5B54I53CV</t>
  </si>
  <si>
    <t>OETZI9800 ALU-CARB.XTRDISC 53</t>
  </si>
  <si>
    <t>Y5B59I43KG</t>
  </si>
  <si>
    <t>OETZI9200 XL ALU XT/LXDISC 43</t>
  </si>
  <si>
    <t>Y5B59I48KG</t>
  </si>
  <si>
    <t>OETZI9200 XL ALU XT/LXDISC 48</t>
  </si>
  <si>
    <t>Y5B59I53KG</t>
  </si>
  <si>
    <t>OETZI9200 XL ALU XT/LXDISC 53</t>
  </si>
  <si>
    <t>Y5B61I43CM</t>
  </si>
  <si>
    <t>OETZI9300 XL CARBON XT/LX 43</t>
  </si>
  <si>
    <t>Y5B61I48CM</t>
  </si>
  <si>
    <t>OETZI9300 XL CARBON XT/LX 48</t>
  </si>
  <si>
    <t>Y5B61I53CM</t>
  </si>
  <si>
    <t>OETZI9300 XL CARBON XT/LX 53</t>
  </si>
  <si>
    <t>Y5B62I43GS</t>
  </si>
  <si>
    <t>MUTT7700 ALUDB XT-LX V-BRA 43</t>
  </si>
  <si>
    <t>Y5B62I48GS</t>
  </si>
  <si>
    <t>MUTT7700 ALUDB XT-LX V-BRA 48</t>
  </si>
  <si>
    <t>Y5B62I53GS</t>
  </si>
  <si>
    <t>MUTT7700 ALUDB XT-LX V-BRA 53</t>
  </si>
  <si>
    <t>Y5B64I43CV</t>
  </si>
  <si>
    <t>MUTT7300 ALDB XT-DEORE VBR  43</t>
  </si>
  <si>
    <t>Y5B64I48CV</t>
  </si>
  <si>
    <t>MUTT7300 ALDB XT-DEORE VBR 48</t>
  </si>
  <si>
    <t>Y5B64I53CV</t>
  </si>
  <si>
    <t>MUTT7300 ALDB XT-DEORE VBR 53</t>
  </si>
  <si>
    <t>Y5B79I50RW</t>
  </si>
  <si>
    <t>VIA NIRONE 7 ALU/CARB VELOC 50</t>
  </si>
  <si>
    <t>Y5B79I53RW</t>
  </si>
  <si>
    <t>VIA NIRONE 7 ALU/CARB VELOC 53</t>
  </si>
  <si>
    <t>Y5B79I55RW</t>
  </si>
  <si>
    <t>VIA NIRONE 7 ALU/CARB VELOC 55</t>
  </si>
  <si>
    <t>Y5B79I57RW</t>
  </si>
  <si>
    <t>VIA NIRONE 7 ALU/CARB VELOC 57</t>
  </si>
  <si>
    <t>Y5B79I59RW</t>
  </si>
  <si>
    <t>VIA NIRONE 7 ALU/CARB VELOC 59</t>
  </si>
  <si>
    <t>Y5B79I61RW</t>
  </si>
  <si>
    <t>VIA NIRONE 7 ALU/CARB VELOC 61</t>
  </si>
  <si>
    <t>Y5B81I48BV</t>
  </si>
  <si>
    <t>CAMALEONTE 2 SORA TRIPLE  48CM</t>
  </si>
  <si>
    <t>Y5B81I53BV</t>
  </si>
  <si>
    <t>CAMALEONTE 2 SORA TRIPLE  53CM</t>
  </si>
  <si>
    <t>Y5B81I58BV</t>
  </si>
  <si>
    <t>CAMALEONTE 2 SORA TRIPLE  58CM</t>
  </si>
  <si>
    <t>Y5B82I43CV</t>
  </si>
  <si>
    <t>CAMALEONTE 1 LADY SORATR 43 CM</t>
  </si>
  <si>
    <t>Y5B82I48CV</t>
  </si>
  <si>
    <t>CAMALEONTE 1 LADY SORATR 48CM</t>
  </si>
  <si>
    <t>Y5B82I53CV</t>
  </si>
  <si>
    <t>CAMALEONTE 1 LADY SORATR  53CM</t>
  </si>
  <si>
    <t>Y5B83I50CV</t>
  </si>
  <si>
    <t>CAMALEONTE 4 VELOCE10VTR 50CM</t>
  </si>
  <si>
    <t>Y5B83I55CV</t>
  </si>
  <si>
    <t>CAMALEONTE 4 VELOCE10VTR 55CM</t>
  </si>
  <si>
    <t>Y5B83I59CV</t>
  </si>
  <si>
    <t>CAMALEONTE 4 VELOCE10VTR 59CM</t>
  </si>
  <si>
    <t>Y5C0244311</t>
  </si>
  <si>
    <t>ETC024 MTB DEORE 24V 43CM KAMP</t>
  </si>
  <si>
    <t>Y5C0244711</t>
  </si>
  <si>
    <t>ETC024 MTB DEORE 24V 47CM KAMP</t>
  </si>
  <si>
    <t>Y5C0245111</t>
  </si>
  <si>
    <t>ETC024 MTB DEORE 24V 51CM KAMP</t>
  </si>
  <si>
    <t>Y5C0843811</t>
  </si>
  <si>
    <t>ETC420 MTB ALTUS 24V 38CM KAMP</t>
  </si>
  <si>
    <t>Y5C1074301</t>
  </si>
  <si>
    <t>ETC700 HERR 27V DEORE 43CM V/S</t>
  </si>
  <si>
    <t>Y5C1074701</t>
  </si>
  <si>
    <t>ETC700 HERR 27V DEORE 47CM V/S</t>
  </si>
  <si>
    <t>Y5C1075101</t>
  </si>
  <si>
    <t>ETC700 HERR 27V DEORE 51CM V/S</t>
  </si>
  <si>
    <t>Y5C1244301</t>
  </si>
  <si>
    <t>ETC600 HERR 24V ALIV.43CM S/G</t>
  </si>
  <si>
    <t>Y5C1244302</t>
  </si>
  <si>
    <t>ETC600 HERR 24V ALIV.43CM O/S</t>
  </si>
  <si>
    <t>Y5C1244701</t>
  </si>
  <si>
    <t>ETC600 HERR 24V ALIV.47CM S/G</t>
  </si>
  <si>
    <t>Y5C1244702</t>
  </si>
  <si>
    <t>ETC600 HERR 24V ALIV.47CM O/S</t>
  </si>
  <si>
    <t>Y5C1245101</t>
  </si>
  <si>
    <t>ETC600 HERR 24V ALIV.51CM S/G</t>
  </si>
  <si>
    <t>Y5C1245102</t>
  </si>
  <si>
    <t>ETC600 HERR 24V ALIV.51CM O/S</t>
  </si>
  <si>
    <t>Y5C1444301</t>
  </si>
  <si>
    <t>ETC500 HERR 24V ACERA 43CM B/S</t>
  </si>
  <si>
    <t>Y5C1444302</t>
  </si>
  <si>
    <t>ETC500 HERR 24V ACERA 43CM K/G</t>
  </si>
  <si>
    <t>Y5C1444701</t>
  </si>
  <si>
    <t>ETC500 HERR 24V ACERA 47CM B/S</t>
  </si>
  <si>
    <t>Y5C1444702</t>
  </si>
  <si>
    <t>ETC500 HERR 24V ACERA 47CM K/G</t>
  </si>
  <si>
    <t>Y5C1445101</t>
  </si>
  <si>
    <t>ETC500 HERR 24V ACERA 51CM B/S</t>
  </si>
  <si>
    <t>Y5C1445102</t>
  </si>
  <si>
    <t>ETC500 HERR 24V ACERA 51CM K/G</t>
  </si>
  <si>
    <t>Y5C1445501</t>
  </si>
  <si>
    <t>ETC500 HERR 24V ACERA 55CM B/S</t>
  </si>
  <si>
    <t>Y5C1445502</t>
  </si>
  <si>
    <t>ETC500 HERR 24V ACERA 55CM K/G</t>
  </si>
  <si>
    <t>Y5C1544301</t>
  </si>
  <si>
    <t>ETC500 DAM 24V ACERA 43CM G/R</t>
  </si>
  <si>
    <t>Y5C1544701</t>
  </si>
  <si>
    <t>ETC500 DAM 24V ACERA 47CM G/R</t>
  </si>
  <si>
    <t>Y5C1545101</t>
  </si>
  <si>
    <t>ETC500 DAM 24V ACERA 51CM G/R</t>
  </si>
  <si>
    <t>Y5C1643801</t>
  </si>
  <si>
    <t>ETC400 UNIS ALTUS 24V 38CM G/S</t>
  </si>
  <si>
    <t>Y5C1643802</t>
  </si>
  <si>
    <t>ETC400 UNIS ALTUS 24V 38CM R/S</t>
  </si>
  <si>
    <t>Y5C1644301</t>
  </si>
  <si>
    <t>ETC400 UNIS ALTUS 24V 43CM G/S</t>
  </si>
  <si>
    <t>Y5C1644302</t>
  </si>
  <si>
    <t>ETC400 UNIS ALTUS 24V 43CM R/S</t>
  </si>
  <si>
    <t>Y5C1644701</t>
  </si>
  <si>
    <t>ETC400 UNIS ALTUS 24V 47CM G/S</t>
  </si>
  <si>
    <t>Y5C1644702</t>
  </si>
  <si>
    <t>ETC400 UNIS ALTUS 24V 47CM R/S</t>
  </si>
  <si>
    <t>Y5C1645101</t>
  </si>
  <si>
    <t>ETC400 UNIS ALTUS 24V 51CM G/S</t>
  </si>
  <si>
    <t>Y5C1645102</t>
  </si>
  <si>
    <t>ETC400 UNIS ALTUS 24V 51CM R/S</t>
  </si>
  <si>
    <t>Y5C1674301</t>
  </si>
  <si>
    <t>ETCX7 HERR NEXUS-7 43CM GRÅ/SI</t>
  </si>
  <si>
    <t>Y5C1674701</t>
  </si>
  <si>
    <t>ETCX7 HERR NEXUS-7 47CM GRÅ/SI</t>
  </si>
  <si>
    <t>Y5C1675101</t>
  </si>
  <si>
    <t>ETCX7 HERR NEXUS-7 51CM GRÅ/SI</t>
  </si>
  <si>
    <t>Y5C1774301</t>
  </si>
  <si>
    <t>ETCX7 DAM NEXUS-7 43CM SILV/GR</t>
  </si>
  <si>
    <t>Y5C1774701</t>
  </si>
  <si>
    <t>ETCX7 DAM NEXUS-7 47CM SILV/GR</t>
  </si>
  <si>
    <t>Y5C1775101</t>
  </si>
  <si>
    <t>ETCX7 DAM NEXUS-7 51CM SILV/GR</t>
  </si>
  <si>
    <t>Y5C2035101</t>
  </si>
  <si>
    <t>CLASSIC HERR NEXUS3 51CM GULD</t>
  </si>
  <si>
    <t>Y5C2035501</t>
  </si>
  <si>
    <t>CLASSIC HERR NEXUS3 55CM GULD</t>
  </si>
  <si>
    <t>Y5C2135101</t>
  </si>
  <si>
    <t>CLAS.LADY NEXUS3 51CM GULD KOR</t>
  </si>
  <si>
    <t>Y5C2275101</t>
  </si>
  <si>
    <t>CLASSIC GENT NEXUS7 51CM SV/GR</t>
  </si>
  <si>
    <t>Y5C2275501</t>
  </si>
  <si>
    <t>CLASSIC GENT NEXUS7 55CM SV/GR</t>
  </si>
  <si>
    <t>Y5C2375101</t>
  </si>
  <si>
    <t>CLAS.DAM NEXUS7 51CM S/G KOR</t>
  </si>
  <si>
    <t>Y5C3065101</t>
  </si>
  <si>
    <t>LTC800 GENT SORA 16V 51CM G/S</t>
  </si>
  <si>
    <t>Y5C3065501</t>
  </si>
  <si>
    <t>LTC800 HERR SORA 16V 55CM G/S</t>
  </si>
  <si>
    <t>Y5C3085111</t>
  </si>
  <si>
    <t>LTC X8 HERR 8V NEXUS 51 CM KAM</t>
  </si>
  <si>
    <t>Y5C3085511</t>
  </si>
  <si>
    <t>LTC X8 HERR 8V NEXUS 55 CM KAM</t>
  </si>
  <si>
    <t>Y5C3085911</t>
  </si>
  <si>
    <t>LTC X8 HERR 8V NEXUS 59 CM KAM</t>
  </si>
  <si>
    <t>Y5C3165101</t>
  </si>
  <si>
    <t>LTC800 DAM SORA 16V 51CM G/S</t>
  </si>
  <si>
    <t>Y5C3165501</t>
  </si>
  <si>
    <t>LTC800 DAM SORA 16V 55CM G/S</t>
  </si>
  <si>
    <t>Y5C3185111</t>
  </si>
  <si>
    <t>LTC X8 DAM 8V NEXUS 51 CM KAMP</t>
  </si>
  <si>
    <t>Y5C3185511</t>
  </si>
  <si>
    <t>LTC X8 DAM 8V NEXUS 51 CM KAM</t>
  </si>
  <si>
    <t>Y5C3245101</t>
  </si>
  <si>
    <t>LTC500 HERR ACERA24V 51CM SI/G</t>
  </si>
  <si>
    <t>Y5C3245501</t>
  </si>
  <si>
    <t>LTC500 HERR ACERA24V 55CM SI/G</t>
  </si>
  <si>
    <t>Y5C3245901</t>
  </si>
  <si>
    <t>LTC500 HERR ACERA24V 59CM SI/G</t>
  </si>
  <si>
    <t>Y5C3344701</t>
  </si>
  <si>
    <t>LTC500 DAM ACERA24V 47CM RÖ/SI</t>
  </si>
  <si>
    <t>Y5C3345101</t>
  </si>
  <si>
    <t>LTC500 DAM ACERA24V 51CM RÖ/SI</t>
  </si>
  <si>
    <t>Y5C3345501</t>
  </si>
  <si>
    <t>LTC500 DAM ACERA24V 55CM RÖ/SI</t>
  </si>
  <si>
    <t>Y5C3645101</t>
  </si>
  <si>
    <t>LTC400 HERR ALTUS 24V 51CM SIL</t>
  </si>
  <si>
    <t>Y5C3645501</t>
  </si>
  <si>
    <t>LTC400 HERR ALTUS 24V 55CM SIL</t>
  </si>
  <si>
    <t>Y5C3745101</t>
  </si>
  <si>
    <t>LTC400 DAM ALTUS 24V 51CM SIL</t>
  </si>
  <si>
    <t>Y5C3745501</t>
  </si>
  <si>
    <t>LTC400 DAM ALTUS 24V 55CM SIL</t>
  </si>
  <si>
    <t>Y5C3875101</t>
  </si>
  <si>
    <t>LTC700 HERR DEORE27V 51CM S/SI</t>
  </si>
  <si>
    <t>Y5C3875501</t>
  </si>
  <si>
    <t>LTC700 HERR DEORE27V 55CM S/S</t>
  </si>
  <si>
    <t>Y5C3875901</t>
  </si>
  <si>
    <t>LTC700 HERR DEORE27V 59CM S/S</t>
  </si>
  <si>
    <t>Y5C3975101</t>
  </si>
  <si>
    <t>LTC700 DAM DEORE27V 51CM KO/SI</t>
  </si>
  <si>
    <t>Y5C3975501</t>
  </si>
  <si>
    <t>LTC700 DAM DEORE27V 55CM KO/SI</t>
  </si>
  <si>
    <t>Y5C4033301</t>
  </si>
  <si>
    <t>BTC230 POJK 3V 33CM SILV. DÄM</t>
  </si>
  <si>
    <t>Y5C4043801</t>
  </si>
  <si>
    <t>BTC700 POJK ALTUS24 38CB KO/SI</t>
  </si>
  <si>
    <t>Y5C4333301</t>
  </si>
  <si>
    <t>BTC230 FLICK 3V 33CM RÖD</t>
  </si>
  <si>
    <t>Y5C4433801</t>
  </si>
  <si>
    <t>BTC430 POJK 3V 38CM MÖRKBLÅ DÄ</t>
  </si>
  <si>
    <t>Y5C4473801</t>
  </si>
  <si>
    <t>BTC470 POJK 7V 38CM SVA/SIL DÄ</t>
  </si>
  <si>
    <t>Y5C4533801</t>
  </si>
  <si>
    <t>BTC430 FLICK 3V 38 CM SYRÉN</t>
  </si>
  <si>
    <t>Y5C4533802</t>
  </si>
  <si>
    <t>BTC430 FLICK 3V 38 CM RÖD</t>
  </si>
  <si>
    <t>Y5C4573801</t>
  </si>
  <si>
    <t>BTC470 FLICK 7V 38CM SILVER</t>
  </si>
  <si>
    <t>Y5C4934301</t>
  </si>
  <si>
    <t>BTC630 FLICK 3V 43CM LILA</t>
  </si>
  <si>
    <t>Y5C4934302</t>
  </si>
  <si>
    <t>BTC630 FLICK 3V 43CM RÖD</t>
  </si>
  <si>
    <t>Y5C4934701</t>
  </si>
  <si>
    <t>BTC630 FLICK 3V 47CM LILA</t>
  </si>
  <si>
    <t>Y5C4934702</t>
  </si>
  <si>
    <t>BTC630 FLICK 3V 47CM RÖD</t>
  </si>
  <si>
    <t>Y5C4974301</t>
  </si>
  <si>
    <t>BTC670 FLICK 7V 43CM SVART MET</t>
  </si>
  <si>
    <t>Y5C4974701</t>
  </si>
  <si>
    <t>BTC670 FLICK 7V 47CM SVART MET</t>
  </si>
  <si>
    <t>Y5C5974701</t>
  </si>
  <si>
    <t>CTC570 DAM NEXUS7 47CM SV KORG</t>
  </si>
  <si>
    <t>Y5C5975101</t>
  </si>
  <si>
    <t>CTC570 DAM NEXUS7 51CM SV KORG</t>
  </si>
  <si>
    <t>Y5C7075101</t>
  </si>
  <si>
    <t>STC750 HERR DEORE 27V 51CM ALU</t>
  </si>
  <si>
    <t>Y5C7075501</t>
  </si>
  <si>
    <t>STC750 HERR DEORE 27V 55CM ALU</t>
  </si>
  <si>
    <t>Y5C7175101</t>
  </si>
  <si>
    <t>STC750 DAM DEORE 27V 51CM ALU</t>
  </si>
  <si>
    <t>Y5C7175501</t>
  </si>
  <si>
    <t>STC750 DAM DEORE 27V 55CM ALU</t>
  </si>
  <si>
    <t>Y5C7245101</t>
  </si>
  <si>
    <t>STC600 HERR ALIVIO24V 51CM S/B</t>
  </si>
  <si>
    <t>Y5C7245102</t>
  </si>
  <si>
    <t>STC600 HERR ALIVIO24V 51CM G/S</t>
  </si>
  <si>
    <t>Y5C7245501</t>
  </si>
  <si>
    <t>STC600 HERR ALIVIO24V 55CM S/B</t>
  </si>
  <si>
    <t>Y5C7245502</t>
  </si>
  <si>
    <t>STC600 HERR ALIVIO24V 55CM G/S</t>
  </si>
  <si>
    <t>Y5C7245901</t>
  </si>
  <si>
    <t>STC600 HERR ALIVIO24V 59CM S/B</t>
  </si>
  <si>
    <t>Y5C7245902</t>
  </si>
  <si>
    <t>STC600 HERR ALIVIO24V 59CM G/S</t>
  </si>
  <si>
    <t>Y5C7275101</t>
  </si>
  <si>
    <t>STCX7 HERR NEXUS-7 51CM BLÅ/SI</t>
  </si>
  <si>
    <t>Y5C7275102</t>
  </si>
  <si>
    <t>STCX7 HERR NEXUS-7 51CM SVART</t>
  </si>
  <si>
    <t>Y5C7275501</t>
  </si>
  <si>
    <t>STCX7 HERR NEXUS-7 55CM BLÅ/SI</t>
  </si>
  <si>
    <t>Y5C7275502</t>
  </si>
  <si>
    <t>STCX7 HERR NEXUS-7 55CM SVART</t>
  </si>
  <si>
    <t>Y5C7275901</t>
  </si>
  <si>
    <t>STCX7 HERR NEXUS-7 59CM BLÅ/SI</t>
  </si>
  <si>
    <t>Y5C7275902</t>
  </si>
  <si>
    <t>STCX7 HERR NEXUS-7 59CM SVART</t>
  </si>
  <si>
    <t>Y5C7285111</t>
  </si>
  <si>
    <t>STCX8 HERR NEXUS 8V 51CM</t>
  </si>
  <si>
    <t>Y5C7285511</t>
  </si>
  <si>
    <t>STCX8 HERR NEXUS 8V 55CM</t>
  </si>
  <si>
    <t>Y5C7285911</t>
  </si>
  <si>
    <t>STCX8 HERR NEXUS 8V 59CM</t>
  </si>
  <si>
    <t>Y5C7345101</t>
  </si>
  <si>
    <t>STC600 DAM ALIVIO24V 51CM L/S</t>
  </si>
  <si>
    <t>Y5C7345102</t>
  </si>
  <si>
    <t>STC600 DAM ALIVIO24V 51CM R/SI</t>
  </si>
  <si>
    <t>Y5C7345501</t>
  </si>
  <si>
    <t>STC600 DAM ALIVIO24V 55CM L/S</t>
  </si>
  <si>
    <t>Y5C7345502</t>
  </si>
  <si>
    <t>STC600 DAM ALIVIO24V 55CM R/SI</t>
  </si>
  <si>
    <t>Y5C7375101</t>
  </si>
  <si>
    <t>STCX7 DAM NEXUS-7 51CM RÖD/SI</t>
  </si>
  <si>
    <t>Y5C7375102</t>
  </si>
  <si>
    <t>STCX7 DAM NEXUS-7 51CM SVART</t>
  </si>
  <si>
    <t>Y5C7375103</t>
  </si>
  <si>
    <t>STCX7 LADY NEXUS-7 51CM LIL/SI</t>
  </si>
  <si>
    <t>Y5C7375501</t>
  </si>
  <si>
    <t>STCX7 DAM NEXUS-7 55CM RÖD/SI</t>
  </si>
  <si>
    <t>Y5C7375502</t>
  </si>
  <si>
    <t>STCX7 DAM NEXUS-7 55CM SVART</t>
  </si>
  <si>
    <t>Y5C7375503</t>
  </si>
  <si>
    <t>STCX7 LADY NEXUS-7 55CM LIL/SI</t>
  </si>
  <si>
    <t>Y5C7385111</t>
  </si>
  <si>
    <t>STCX8 DAM NEXUS 8V 51CM</t>
  </si>
  <si>
    <t>Y5C7385511</t>
  </si>
  <si>
    <t>STCX8 DAM NEXUS 8V 55CM</t>
  </si>
  <si>
    <t>Y5C9035101</t>
  </si>
  <si>
    <t>CTC830 HERR NEXUS-3 51CM SILVE</t>
  </si>
  <si>
    <t>Y5C9035102</t>
  </si>
  <si>
    <t>CTC830 HERR NEXUS-3 51CM SVART</t>
  </si>
  <si>
    <t>Y5C9035103</t>
  </si>
  <si>
    <t>CTC830 HERR SRAM-3 51CM SILVE</t>
  </si>
  <si>
    <t>Y5C9035104</t>
  </si>
  <si>
    <t>CTC830 HERR SRAM-3 51CM SVART</t>
  </si>
  <si>
    <t>Y5C9035501</t>
  </si>
  <si>
    <t>CTC830 HERR NEXUS-3 55CM SILVE</t>
  </si>
  <si>
    <t>Y5C9035502</t>
  </si>
  <si>
    <t>CTC830 HERR NEXUS-3 55CM SVART</t>
  </si>
  <si>
    <t>Y5C9035503</t>
  </si>
  <si>
    <t>CTC830 HERR SRAM-3 55CM SILVE</t>
  </si>
  <si>
    <t>Y5C9035504</t>
  </si>
  <si>
    <t>CTC830 HERR SRAM-3 55CM SVART</t>
  </si>
  <si>
    <t>Y5C9035901</t>
  </si>
  <si>
    <t>CTC830 HERR NEXUS-3 59CM SILVE</t>
  </si>
  <si>
    <t>Y5C9035903</t>
  </si>
  <si>
    <t>CTC830 HERR SRAM-3 59CM SILVE</t>
  </si>
  <si>
    <t>Y5C9135101</t>
  </si>
  <si>
    <t>CTC830 DAM NEXUS-3 51CM RÖD</t>
  </si>
  <si>
    <t>Y5C9135102</t>
  </si>
  <si>
    <t>CTC830 DAM NEXUS-3 51CM SILVE</t>
  </si>
  <si>
    <t>Y5C9135103</t>
  </si>
  <si>
    <t>CTC830 DAM SRAM-3 51CM RÖD</t>
  </si>
  <si>
    <t>Y5C9135104</t>
  </si>
  <si>
    <t>CTC830 DAM SRAM-3 51CM SILVE</t>
  </si>
  <si>
    <t>Y5C9535101</t>
  </si>
  <si>
    <t>CTC630 DAM NEXUS3 51CM SV KORG</t>
  </si>
  <si>
    <t>Y5C9535102</t>
  </si>
  <si>
    <t>CTC630 DAM NEXUS3 51CM GU KORG</t>
  </si>
  <si>
    <t>Y5C9575101</t>
  </si>
  <si>
    <t>CTC670 DAM NEXUS7 51CM SI KORG</t>
  </si>
  <si>
    <t>Y5C9575102</t>
  </si>
  <si>
    <t>CTC670 DAM NEXUS7 51CM RÖ KORG</t>
  </si>
  <si>
    <t>Y5C9575103</t>
  </si>
  <si>
    <t>CTC670 LADY NEXUS7 51CM SV KOR</t>
  </si>
  <si>
    <t>Y5C9575104</t>
  </si>
  <si>
    <t>CTC670 DAM NEXUS7 51CM GU KORG</t>
  </si>
  <si>
    <t>Y5M2205501</t>
  </si>
  <si>
    <t>ORIGINAL HERR 0-V 55 CM SVART</t>
  </si>
  <si>
    <t>Y5M2235501</t>
  </si>
  <si>
    <t>ORIGINAL HERR 3-V 55 CM SVART</t>
  </si>
  <si>
    <t>Y5M2305101</t>
  </si>
  <si>
    <t>ORIGINAL DAM 0-V 51 CM SVART</t>
  </si>
  <si>
    <t>Y5M2335101</t>
  </si>
  <si>
    <t>ORIGINAL DAM 3-V 51CM SV KOR</t>
  </si>
  <si>
    <t>Y5M2375101</t>
  </si>
  <si>
    <t>ORIGINAL DAM 7V 51CM GRÖ KORG</t>
  </si>
  <si>
    <t>Y5M2375102</t>
  </si>
  <si>
    <t>ORIGINAL DAM 7V 51CM SIL KORG</t>
  </si>
  <si>
    <t>Y5M2735111</t>
  </si>
  <si>
    <t>Dam 3 växlad svart kampanj</t>
  </si>
  <si>
    <t>Y5M4002001</t>
  </si>
  <si>
    <t>MINIZ 12" POJK SVART METALLIC</t>
  </si>
  <si>
    <t>Y5M4012001</t>
  </si>
  <si>
    <t>MINIZ 12" FLICK RÖD</t>
  </si>
  <si>
    <t>Y5M4012002</t>
  </si>
  <si>
    <t>MINIZ 12" FLICK LJUSLILA</t>
  </si>
  <si>
    <t>Y5M4202601</t>
  </si>
  <si>
    <t>MINIZ 16" POJK RÖD/SILVER DÄMP</t>
  </si>
  <si>
    <t>Y5M4212601</t>
  </si>
  <si>
    <t>MINIZ 16" POJK BLÅ/SILVER</t>
  </si>
  <si>
    <t>Y5M4302601</t>
  </si>
  <si>
    <t>MINIZ 16" GIRL RÖD/SILVER</t>
  </si>
  <si>
    <t>Y5M4302602</t>
  </si>
  <si>
    <t>MINIZ 16" FLICK LJUSBLÅ</t>
  </si>
  <si>
    <t>Y5M4503001</t>
  </si>
  <si>
    <t>MINIZ 20" FLICK LJUSBLÅ/SILVER</t>
  </si>
  <si>
    <t>Y5M4503002</t>
  </si>
  <si>
    <t>MINIZ 20" FLICK RÖD</t>
  </si>
  <si>
    <t>Y5M4603301</t>
  </si>
  <si>
    <t>MINIZ 20" POJK BLÅ/LJUSBLÅ</t>
  </si>
  <si>
    <t>Y5M4803001</t>
  </si>
  <si>
    <t>MINIZ 20" POJK GRÅ/SV DÄMP.GA</t>
  </si>
  <si>
    <t>Y5M5934701</t>
  </si>
  <si>
    <t>CLAS.DAM 3V 47CM RÖDM KORG</t>
  </si>
  <si>
    <t>Y5M5935101</t>
  </si>
  <si>
    <t>CLAS.DAM 3V 51CM RÖDM KORG</t>
  </si>
  <si>
    <t>Y5M5975101</t>
  </si>
  <si>
    <t>CLAS.DAM 7V 51CM SILVERM KORG</t>
  </si>
  <si>
    <t>Y5M5975102</t>
  </si>
  <si>
    <t>CLAS.DAM 7V 51CM SVART KORG</t>
  </si>
  <si>
    <t>Y5M9075101</t>
  </si>
  <si>
    <t>NORDIC HERR 7V 51CM SILV.METAL</t>
  </si>
  <si>
    <t>Y5M9075501</t>
  </si>
  <si>
    <t>NORDIC HERR 7V 55CM SILV.METAL</t>
  </si>
  <si>
    <t>Y5M9075901</t>
  </si>
  <si>
    <t>NORDIC HERR 7V 59CM SILV.METAL</t>
  </si>
  <si>
    <t>Y5M9175101</t>
  </si>
  <si>
    <t>NORDIC DAM 7V 51CM BORDEAUX</t>
  </si>
  <si>
    <t>Y5M9175102</t>
  </si>
  <si>
    <t>NORDIC DAM 7V 51CM SILV.METAL</t>
  </si>
  <si>
    <t>Y5M9435101</t>
  </si>
  <si>
    <t>NORDIC HERR 3V 51CM MÖRKBLÅ</t>
  </si>
  <si>
    <t>Y5M9435501</t>
  </si>
  <si>
    <t>NORDIC HERR 3V 55CM MÖRKBLÅ</t>
  </si>
  <si>
    <t>Y5M9435901</t>
  </si>
  <si>
    <t>NORDIC HERR 3V 59CM MÖRKBLÅ</t>
  </si>
  <si>
    <t>Y5M9535101</t>
  </si>
  <si>
    <t>NORDIC DAM 3V 51CM LJUSLILA</t>
  </si>
  <si>
    <t>Y5M9535102</t>
  </si>
  <si>
    <t>NORDIC DAM 3V 51CM RÖD.METAL</t>
  </si>
  <si>
    <t>Y5M9735101</t>
  </si>
  <si>
    <t>CLAS.DAM 3V 51CM BORDEAUX KORG</t>
  </si>
  <si>
    <t>Y5M9735102</t>
  </si>
  <si>
    <t>CLAS.DAM 3V 51CM VITMET.KORG</t>
  </si>
  <si>
    <t>Y5M9775101</t>
  </si>
  <si>
    <t>Y5M9775102</t>
  </si>
  <si>
    <t>CLAS.DAM 7V 51CM RÖD KORG</t>
  </si>
  <si>
    <t>YNC4433301</t>
  </si>
  <si>
    <t>Torn 3vxl 24" svart 33 cm</t>
  </si>
  <si>
    <t>YNC4433302</t>
  </si>
  <si>
    <t>Torn 3vxl 24" blå 33 cm</t>
  </si>
  <si>
    <t>YNC4473301</t>
  </si>
  <si>
    <t>Jare 7vxl 24" mörkgrå 33 cm</t>
  </si>
  <si>
    <t>YNC4473302</t>
  </si>
  <si>
    <t>Jare 7vxl 24" limegrön 33 cm</t>
  </si>
  <si>
    <t>YNC4473303</t>
  </si>
  <si>
    <t>Jare 7vxl 24" blå matt 33 cm</t>
  </si>
  <si>
    <t>YNC4733801</t>
  </si>
  <si>
    <t>Ran 3vxl 24" ljusblå 38 cm</t>
  </si>
  <si>
    <t>YNC4733802</t>
  </si>
  <si>
    <t>Ran 3vxl 24" svart 38 cm</t>
  </si>
  <si>
    <t>YNC4733803</t>
  </si>
  <si>
    <t>Ran 3vxl 24" lila 38 cm</t>
  </si>
  <si>
    <t>YNC4773801</t>
  </si>
  <si>
    <t>Lone 7vxl 24"  ljusblå 38 cm</t>
  </si>
  <si>
    <t>YNC4773802</t>
  </si>
  <si>
    <t>Lone 7vxl 24" svart 38 cm</t>
  </si>
  <si>
    <t>YNC4002001</t>
  </si>
  <si>
    <t>Knytt 0vxl 12" svart 20 cm</t>
  </si>
  <si>
    <t>YNC4002002</t>
  </si>
  <si>
    <t>Knytt 0vxl 12" limegrön 20 cm</t>
  </si>
  <si>
    <t>YNC4012001</t>
  </si>
  <si>
    <t>Snotra 0vxl 12" rosa 20 cm</t>
  </si>
  <si>
    <t>YNC4012002</t>
  </si>
  <si>
    <t>Snotra 0vxl 12" turkos 20 cm</t>
  </si>
  <si>
    <t>YEC0405401</t>
  </si>
  <si>
    <t>Elgar 10vxl 54cm svart</t>
  </si>
  <si>
    <t>YEC0404901</t>
  </si>
  <si>
    <t>Elgar 10vxl 49cm svart</t>
  </si>
  <si>
    <t>YEC0404401</t>
  </si>
  <si>
    <t>Elgar 10vxl 44cm svart</t>
  </si>
  <si>
    <t>YNC4102601</t>
  </si>
  <si>
    <t>Fridälv 0vxl 16" 26cm blå</t>
  </si>
  <si>
    <t>YNC4102602</t>
  </si>
  <si>
    <t>Fridälv 0vxl 16" 26cm lila</t>
  </si>
  <si>
    <t>YNC4202601</t>
  </si>
  <si>
    <t>Munin 0vxl 16" svart 26 cm</t>
  </si>
  <si>
    <t>YNC4202602</t>
  </si>
  <si>
    <t>Munin 0vxl 16" 26cm limegrön</t>
  </si>
  <si>
    <t>YNC4212601</t>
  </si>
  <si>
    <t>Gorm 0vxl 16" blå 26 cm</t>
  </si>
  <si>
    <t>YNC4302601</t>
  </si>
  <si>
    <t>Svava 0vxl 16" rosa 26 cm</t>
  </si>
  <si>
    <t>YNC4302602</t>
  </si>
  <si>
    <t>Svava 0vxl 16" turkos 26 cm</t>
  </si>
  <si>
    <t>YNC4402601</t>
  </si>
  <si>
    <t>Brokk 0vxl 16" 26cm silver</t>
  </si>
  <si>
    <t>YNC4402602</t>
  </si>
  <si>
    <t>Brokk 0vxl 16" mörkgrå 26 cm</t>
  </si>
  <si>
    <t>YNC4033001</t>
  </si>
  <si>
    <t>Narre 3vxl 20" mörkgrå 30 cm</t>
  </si>
  <si>
    <t>YNC4033002</t>
  </si>
  <si>
    <t>Narre 3vxl 20" limegrön 30 cm</t>
  </si>
  <si>
    <t>YNC4033003</t>
  </si>
  <si>
    <t>Narre 3vxl 20" blå 30 cm</t>
  </si>
  <si>
    <t>YNC4633001</t>
  </si>
  <si>
    <t>Gang 3vxl 20" svart 30 cm</t>
  </si>
  <si>
    <t>YNC4503001</t>
  </si>
  <si>
    <t>Edda 0vxl 20" ljusblå 30 cm</t>
  </si>
  <si>
    <t>YNC4503002</t>
  </si>
  <si>
    <t>Edda 0vxl 20" 30cm svart</t>
  </si>
  <si>
    <t>YNC4533001</t>
  </si>
  <si>
    <t>Saga 3vxl 20" ljusblå 30 cm</t>
  </si>
  <si>
    <t>YNC4533002</t>
  </si>
  <si>
    <t>Saga 3vxl 20" svart 30 cm</t>
  </si>
  <si>
    <t>YNC4533003</t>
  </si>
  <si>
    <t>Saga 3vxl 20" lila 30 cm</t>
  </si>
  <si>
    <t>YNC6224911</t>
  </si>
  <si>
    <t>Tera 22vxl svart/carbon 49 cm</t>
  </si>
  <si>
    <t>YNC6225211</t>
  </si>
  <si>
    <t>Tera 22vxl svart/carbon 52 cm</t>
  </si>
  <si>
    <t>YNC6225511</t>
  </si>
  <si>
    <t>Tera 22vxl svart/carbon 55 cm</t>
  </si>
  <si>
    <t>YNC6225811</t>
  </si>
  <si>
    <t>Tera 22vxl svart/carbon 58 cm</t>
  </si>
  <si>
    <t>YNC4063001</t>
  </si>
  <si>
    <t>Trym 6vxl 20" 30cm mörkgrå</t>
  </si>
  <si>
    <t>YNC4813301</t>
  </si>
  <si>
    <t>Vale 24" mörkgrå 33 cm</t>
  </si>
  <si>
    <t>YNC4813302</t>
  </si>
  <si>
    <t>Vale 24" limegrön 33 cm</t>
  </si>
  <si>
    <t>YNC4813303</t>
  </si>
  <si>
    <t>Vale 24" blå 33 cm</t>
  </si>
  <si>
    <t>YNC4283001</t>
  </si>
  <si>
    <t>Team jr 8vxl 20" orange 30 cm</t>
  </si>
  <si>
    <t>YNC4643301</t>
  </si>
  <si>
    <t>Team jr 24 vxl orange 33 cm</t>
  </si>
  <si>
    <t>YNM4733301</t>
  </si>
  <si>
    <t>Lill Karin 3vxl 20" rosa matt</t>
  </si>
  <si>
    <t>YNM4933801</t>
  </si>
  <si>
    <t>Lill Karin 3vxl rosa matt 24"</t>
  </si>
  <si>
    <t>YNM4933802</t>
  </si>
  <si>
    <t>Lill Karin 3vxl 24" svart</t>
  </si>
  <si>
    <t>YNM4702601</t>
  </si>
  <si>
    <t>Lill Karin 0vxl 16" rosa matt</t>
  </si>
  <si>
    <t>YNC6226111</t>
  </si>
  <si>
    <t>Tera 22vxl svart/carbon 61 cm</t>
  </si>
  <si>
    <t>YNC6625101</t>
  </si>
  <si>
    <t>Giga 22vxl 51cm orange</t>
  </si>
  <si>
    <t>YNC6625401</t>
  </si>
  <si>
    <t>Giga 22vxl 54cm orange</t>
  </si>
  <si>
    <t>YNC1623901</t>
  </si>
  <si>
    <t>Draupner 29" 39cm mörkgrå</t>
  </si>
  <si>
    <t>YNC1624301</t>
  </si>
  <si>
    <t>Draupner 29" 43cm mörkgrå</t>
  </si>
  <si>
    <t>YNC1624801</t>
  </si>
  <si>
    <t>Draupner 29" 48cm mörkgrå</t>
  </si>
  <si>
    <t>YNC1625301</t>
  </si>
  <si>
    <t>Draupner 29" 53cm mörkgrå</t>
  </si>
  <si>
    <t>YNC1803901</t>
  </si>
  <si>
    <t>Vingner 29" 39cm svart</t>
  </si>
  <si>
    <t>YNC1804301</t>
  </si>
  <si>
    <t>Vingner 29" 43cm svart</t>
  </si>
  <si>
    <t>YNC1804801</t>
  </si>
  <si>
    <t>Vingner 29" 48cm svart</t>
  </si>
  <si>
    <t>YNC1805301</t>
  </si>
  <si>
    <t>Vingner 29" 53cm svart</t>
  </si>
  <si>
    <t>YNC1424301</t>
  </si>
  <si>
    <t>Marathon 29" 43cm orange</t>
  </si>
  <si>
    <t>YNC1424801</t>
  </si>
  <si>
    <t>Marathon 29" 48cm orange</t>
  </si>
  <si>
    <t>YNC1425301</t>
  </si>
  <si>
    <t>Marathon 29" 53cm orange</t>
  </si>
  <si>
    <t>YNC1504301</t>
  </si>
  <si>
    <t>Brimer 29" 43cm carbon</t>
  </si>
  <si>
    <t>YNC1504801</t>
  </si>
  <si>
    <t>Brimer 29" 48cm carbon</t>
  </si>
  <si>
    <t>YNC1505301</t>
  </si>
  <si>
    <t>Brimer 29" 53cm carbon</t>
  </si>
  <si>
    <t>YNC6425211</t>
  </si>
  <si>
    <t>Exa Di2 22vxl 52cm orange</t>
  </si>
  <si>
    <t>YNC6425511</t>
  </si>
  <si>
    <t>Exa Di2 22vxl 55cm orange</t>
  </si>
  <si>
    <t>YNC6425811</t>
  </si>
  <si>
    <t>Exa Di2 22vxl 58cm orange</t>
  </si>
  <si>
    <t>YNC6426111</t>
  </si>
  <si>
    <t>Exa Di2 22vxl 61cm orange</t>
  </si>
  <si>
    <t>YNC6424901</t>
  </si>
  <si>
    <t>Exa 22vxl 49cm orange</t>
  </si>
  <si>
    <t>YNC6425201</t>
  </si>
  <si>
    <t>Exa 22vxl 52cm orange</t>
  </si>
  <si>
    <t>YNC6425501</t>
  </si>
  <si>
    <t>Exa 22vxl 55cm orange</t>
  </si>
  <si>
    <t>YNC6425801</t>
  </si>
  <si>
    <t>Exa 22vxl 58cm orange</t>
  </si>
  <si>
    <t>YNC6426101</t>
  </si>
  <si>
    <t>Exa 22vxl 61cm orange</t>
  </si>
  <si>
    <t>YNC6625701</t>
  </si>
  <si>
    <t>Giga 22vxl 57cm orange</t>
  </si>
  <si>
    <t>YNC6626001</t>
  </si>
  <si>
    <t>Giga 22vxl 60cm orange</t>
  </si>
  <si>
    <t>YNC6724501</t>
  </si>
  <si>
    <t>Giga Compact 22vxl 45cm vit</t>
  </si>
  <si>
    <t>YNC6724801</t>
  </si>
  <si>
    <t>Giga Compact 22vxl 48cm vit</t>
  </si>
  <si>
    <t>YNC6725101</t>
  </si>
  <si>
    <t>Giga Compact 22vxl 51cm vit</t>
  </si>
  <si>
    <t>YNC6725401</t>
  </si>
  <si>
    <t>Giga Compact 22vxl 54cm vit</t>
  </si>
  <si>
    <t>YNC6905101</t>
  </si>
  <si>
    <t>Maxa 20vxl 51cm carbon</t>
  </si>
  <si>
    <t>YNC6905401</t>
  </si>
  <si>
    <t>Maxa 20vxl 54cm carbon</t>
  </si>
  <si>
    <t>YNC6905701</t>
  </si>
  <si>
    <t>Maxa 20vxl 57cm carbon</t>
  </si>
  <si>
    <t>YNC6906001</t>
  </si>
  <si>
    <t>Maxa 20vxl 60cm carbon</t>
  </si>
  <si>
    <t>YNC6504501</t>
  </si>
  <si>
    <t>Maxa compact 20vxl 45cm carbon</t>
  </si>
  <si>
    <t>YNC6504801</t>
  </si>
  <si>
    <t>Maxa compact 20vxl 48cm carbon</t>
  </si>
  <si>
    <t>YNC6505101</t>
  </si>
  <si>
    <t>Maxa compact 20vxl 51cm carbon</t>
  </si>
  <si>
    <t>YNC6505401</t>
  </si>
  <si>
    <t>Maxa compact 20vxl 54cm carbon</t>
  </si>
  <si>
    <t>YEC9385132</t>
  </si>
  <si>
    <t>Elsa 8vxl 51cm röd metallic</t>
  </si>
  <si>
    <t>YNC1603801</t>
  </si>
  <si>
    <t>Lodur 29" 38cm mörkgrå</t>
  </si>
  <si>
    <t>YNC1604301</t>
  </si>
  <si>
    <t>Lodur 29" 43cm mörkgrå</t>
  </si>
  <si>
    <t>YNC1604801</t>
  </si>
  <si>
    <t>Lodur 29" 48cm mörkgrå</t>
  </si>
  <si>
    <t>YNC1605301</t>
  </si>
  <si>
    <t>Lodur 29" 53cm mörkgrå</t>
  </si>
  <si>
    <t>YNC0703801</t>
  </si>
  <si>
    <t>Freke COMP 27,5" 38cm svart</t>
  </si>
  <si>
    <t>YNC0704301</t>
  </si>
  <si>
    <t>Freke COMP 27,5" 43cm svart</t>
  </si>
  <si>
    <t>YNC0704801</t>
  </si>
  <si>
    <t>Freke COMP 27,5" 48cm svart</t>
  </si>
  <si>
    <t>YNC1704301</t>
  </si>
  <si>
    <t>Freke COMP 29" 43cm svart</t>
  </si>
  <si>
    <t>YNC1704801</t>
  </si>
  <si>
    <t>Freke COMP 29" 48cm svart</t>
  </si>
  <si>
    <t>YNC1705301</t>
  </si>
  <si>
    <t>Freke COMP 29" 53cm svart</t>
  </si>
  <si>
    <t>YNC0973801</t>
  </si>
  <si>
    <t>Kile 27,5" 38cm svart</t>
  </si>
  <si>
    <t>YNC0974301</t>
  </si>
  <si>
    <t>Kile 27,5" 43cm svart</t>
  </si>
  <si>
    <t>YNC0974801</t>
  </si>
  <si>
    <t>Kile 27,5" 48cm svart</t>
  </si>
  <si>
    <t>YNC1974301</t>
  </si>
  <si>
    <t>Kile 29" 43cm svart</t>
  </si>
  <si>
    <t>YNC1974801</t>
  </si>
  <si>
    <t>Kile 29" 48cm svart</t>
  </si>
  <si>
    <t>YNC1975301</t>
  </si>
  <si>
    <t>Kile 29" 53cm svart</t>
  </si>
  <si>
    <t>YNC0673801</t>
  </si>
  <si>
    <t>Njord 27,5" 38cm grön</t>
  </si>
  <si>
    <t>YNC0674301</t>
  </si>
  <si>
    <t>Njord 27,5" 43cm grön</t>
  </si>
  <si>
    <t>YNC0674801</t>
  </si>
  <si>
    <t>Njord 27,5" 48cm grön</t>
  </si>
  <si>
    <t>YNC1674301</t>
  </si>
  <si>
    <t>Njord 29" 43cm grön</t>
  </si>
  <si>
    <t>YNC1674801</t>
  </si>
  <si>
    <t>Njord 29" 48cm grön</t>
  </si>
  <si>
    <t>YNC1675301</t>
  </si>
  <si>
    <t>Njord 29" 53cm grön</t>
  </si>
  <si>
    <t>YNC1674302</t>
  </si>
  <si>
    <t>Njord 29" 43cm svart</t>
  </si>
  <si>
    <t>YNC1674802</t>
  </si>
  <si>
    <t>Njord 29" 48cm svart</t>
  </si>
  <si>
    <t>YNC1675302</t>
  </si>
  <si>
    <t>Njord 29" 53cm svart</t>
  </si>
  <si>
    <t>YNC1443301</t>
  </si>
  <si>
    <t>Bjarke 26" 33cm svart</t>
  </si>
  <si>
    <t>YNC1443801</t>
  </si>
  <si>
    <t>Bjarke 26" 38cm svart</t>
  </si>
  <si>
    <t>YNC1444301</t>
  </si>
  <si>
    <t>Bjarke 26" 43cm svart</t>
  </si>
  <si>
    <t>YNC1444801</t>
  </si>
  <si>
    <t>Bjarke 26" 48cm svart</t>
  </si>
  <si>
    <t>YNC1443302</t>
  </si>
  <si>
    <t>Bjarke 26" 33cm grön</t>
  </si>
  <si>
    <t>YNC1443802</t>
  </si>
  <si>
    <t>Bjarke 26" 38cm grön</t>
  </si>
  <si>
    <t>YNC1444302</t>
  </si>
  <si>
    <t>Bjarke 26" 43cm grön</t>
  </si>
  <si>
    <t>YNC1444802</t>
  </si>
  <si>
    <t>Bjarke 26" 48cm grön</t>
  </si>
  <si>
    <t>YNC1543801</t>
  </si>
  <si>
    <t>Feima 26" 38cm svart/cerise</t>
  </si>
  <si>
    <t>YNC1544301</t>
  </si>
  <si>
    <t>Feima 26" 43cm svart/cerise</t>
  </si>
  <si>
    <t>YNC1544801</t>
  </si>
  <si>
    <t>Feima 26" 48cm svart/cerise</t>
  </si>
  <si>
    <t>YNC1003301</t>
  </si>
  <si>
    <t>Team jr 26" 33cm svart</t>
  </si>
  <si>
    <t>Y6B08I51WG</t>
  </si>
  <si>
    <t>RACER 1885TB HYDRO CARB CENT/V</t>
  </si>
  <si>
    <t>Y6B08I53WG</t>
  </si>
  <si>
    <t>Y6B08I55WG</t>
  </si>
  <si>
    <t>Y6B08I57WG</t>
  </si>
  <si>
    <t>Y6B08I59WG</t>
  </si>
  <si>
    <t>Y6B08I61WG</t>
  </si>
  <si>
    <t>Y6B14I50SL</t>
  </si>
  <si>
    <t>RACER VIA NIRONE7 ALU MIX XEN</t>
  </si>
  <si>
    <t>Y6B14I53SL</t>
  </si>
  <si>
    <t>Y6B14I55SL</t>
  </si>
  <si>
    <t>Y6B14I57SL</t>
  </si>
  <si>
    <t>Y6B14I59SL</t>
  </si>
  <si>
    <t>Y6B14I61SL</t>
  </si>
  <si>
    <t>Y6B16I46CY</t>
  </si>
  <si>
    <t>RACER KAMPANJ VIA NIRONE SORA</t>
  </si>
  <si>
    <t>Y6B16I50CY</t>
  </si>
  <si>
    <t>Y6B16I55CY</t>
  </si>
  <si>
    <t>Y6B16I59CY</t>
  </si>
  <si>
    <t>Y6B20I49CX</t>
  </si>
  <si>
    <t>RACER FREC.CEL SHIM ULTEGRALT</t>
  </si>
  <si>
    <t>Y6B20I51CX</t>
  </si>
  <si>
    <t>RACER FREC.CEL SHIM ULTEGRA</t>
  </si>
  <si>
    <t>Y6B20I53CX</t>
  </si>
  <si>
    <t>Y6B20I55CX</t>
  </si>
  <si>
    <t>Y6B20I57CX</t>
  </si>
  <si>
    <t>Y6B20I59CX</t>
  </si>
  <si>
    <t>Y6B20I61CX</t>
  </si>
  <si>
    <t>Y6B21I53CZ</t>
  </si>
  <si>
    <t>RACER RG L/CA CAMP.REC 53 CM</t>
  </si>
  <si>
    <t>Y6B21I55CZ</t>
  </si>
  <si>
    <t>RACER RG L/CA CAMP.REC 55 CM</t>
  </si>
  <si>
    <t>Y6B21I57CZ</t>
  </si>
  <si>
    <t>RACER RG L/CA CAMP.REC 57 CM</t>
  </si>
  <si>
    <t>Y6B21I59CZ</t>
  </si>
  <si>
    <t>RACER RG L/CA CAMP.REC 59 CM</t>
  </si>
  <si>
    <t>Y6B21I61CZ</t>
  </si>
  <si>
    <t>RACER RG L/CA CAMP.REC 61 CM</t>
  </si>
  <si>
    <t>Y6B25I51EL</t>
  </si>
  <si>
    <t>RACER 928 CAR L CA CHORUS 10V</t>
  </si>
  <si>
    <t>Y6B25I53EL</t>
  </si>
  <si>
    <t>Y6B25I55EL</t>
  </si>
  <si>
    <t>Y6B25I57EL</t>
  </si>
  <si>
    <t>Y6B25I59EL</t>
  </si>
  <si>
    <t>Y6B25I61EL</t>
  </si>
  <si>
    <t>Y6B27I50EB</t>
  </si>
  <si>
    <t>RACER 928CARBON MIX SHIM ULTEG</t>
  </si>
  <si>
    <t>Y6B27I53EB</t>
  </si>
  <si>
    <t>Y6B27I55EB</t>
  </si>
  <si>
    <t>Y6B27I58EB</t>
  </si>
  <si>
    <t>Y6B27I61EB</t>
  </si>
  <si>
    <t>Y6B28I50CY</t>
  </si>
  <si>
    <t>RACER VIA NIRONE7 ALU/CARB ULT</t>
  </si>
  <si>
    <t>Y6B28I53CY</t>
  </si>
  <si>
    <t>Y6B28I55CY</t>
  </si>
  <si>
    <t>Y6B28I57CY</t>
  </si>
  <si>
    <t>Y6B28I59CY</t>
  </si>
  <si>
    <t>Y6B28I61CY</t>
  </si>
  <si>
    <t>Y6B50I43EM</t>
  </si>
  <si>
    <t>MTB OETZI 9300 SHIM XT/LW V-BR</t>
  </si>
  <si>
    <t>Y6B50I48EM</t>
  </si>
  <si>
    <t>Y6B50I53EM</t>
  </si>
  <si>
    <t>Y6B56I43DB</t>
  </si>
  <si>
    <t>MTB OETZI 9200 SHIM LX DISC</t>
  </si>
  <si>
    <t>Y6B56I48DB</t>
  </si>
  <si>
    <t>Y6B56I53DB</t>
  </si>
  <si>
    <t>Y6B59I43KW</t>
  </si>
  <si>
    <t>MTB MUTT 7400 ALU/DB LX DEORED</t>
  </si>
  <si>
    <t>Y6B59I48KW</t>
  </si>
  <si>
    <t>Y6B59I53KW</t>
  </si>
  <si>
    <t>Y6B61I43NT</t>
  </si>
  <si>
    <t>MTB DOSS 6600 ALU/SHIM. DEORED</t>
  </si>
  <si>
    <t>Y6B61I48NT</t>
  </si>
  <si>
    <t>Y6B61I53NT</t>
  </si>
  <si>
    <t>Y6B63I43MG</t>
  </si>
  <si>
    <t>MTB DOSS 6100 ALU/SHIM. ALIV.V</t>
  </si>
  <si>
    <t>Y6B63I48MG</t>
  </si>
  <si>
    <t>Y6B63I53MG</t>
  </si>
  <si>
    <t>Y6B66I425L</t>
  </si>
  <si>
    <t>MTB CAAL8200 FULL SUSP.DEO DIS</t>
  </si>
  <si>
    <t>Y6B66I475L</t>
  </si>
  <si>
    <t>Y6B66I525L</t>
  </si>
  <si>
    <t>Y6B90I50CK</t>
  </si>
  <si>
    <t>SPORT CAMALEONTE 4 VEL TRIPLE</t>
  </si>
  <si>
    <t>Y6B90I55CK</t>
  </si>
  <si>
    <t>Y6B90I59CK</t>
  </si>
  <si>
    <t>Y6B91I50KW</t>
  </si>
  <si>
    <t>SPORT CAMALEONTE 3 MIR/XENON</t>
  </si>
  <si>
    <t>Y6B91I55KW</t>
  </si>
  <si>
    <t>Y6B91I59KW</t>
  </si>
  <si>
    <t>Y6B92I53CK</t>
  </si>
  <si>
    <t>Y6B92I58CK</t>
  </si>
  <si>
    <t>Y6C0163801</t>
  </si>
  <si>
    <t>ETC 016 DIRT ACERA 16 DISC SVA</t>
  </si>
  <si>
    <t>Y6C0183801</t>
  </si>
  <si>
    <t>ETC 018 DIRT DEORE 18V DISC VI</t>
  </si>
  <si>
    <t>Y6C0274301</t>
  </si>
  <si>
    <t>ETC800 LX DEORE 43CM SV/RÖD</t>
  </si>
  <si>
    <t>Y6C0274701</t>
  </si>
  <si>
    <t>ETC800 LX DEORE 47CM SV/RÖD</t>
  </si>
  <si>
    <t>Y6C0275101</t>
  </si>
  <si>
    <t>ETC800 LX DEORE 51CM SV/RÖD</t>
  </si>
  <si>
    <t>Y6C0275501</t>
  </si>
  <si>
    <t>ETC800 LX DEORE 55CM SV/RÖD</t>
  </si>
  <si>
    <t>Y6C0944311</t>
  </si>
  <si>
    <t>ETC900 C094 KAMPANJ 29" SVART</t>
  </si>
  <si>
    <t>Y6C0944711</t>
  </si>
  <si>
    <t>Y6C0945111</t>
  </si>
  <si>
    <t>Y6C1044311</t>
  </si>
  <si>
    <t>ETC550 C104 KAMPANJ SVART/RÖD</t>
  </si>
  <si>
    <t>Y6C1044711</t>
  </si>
  <si>
    <t>Y6C1045111</t>
  </si>
  <si>
    <t>Y6C1045511</t>
  </si>
  <si>
    <t>Y6C1074301</t>
  </si>
  <si>
    <t>ETC700 DEORE DISC AX 43 VI/OR</t>
  </si>
  <si>
    <t>Y6C1074701</t>
  </si>
  <si>
    <t>ETC700 DEORE DISC AX 47 VI/OR</t>
  </si>
  <si>
    <t>Y6C1075101</t>
  </si>
  <si>
    <t>ETC700 DEORE DISC AX 51 VI/OR</t>
  </si>
  <si>
    <t>Y6C1075501</t>
  </si>
  <si>
    <t>ETC700 DEORE DISC AX 55 VI/OR</t>
  </si>
  <si>
    <t>Y6C1244301</t>
  </si>
  <si>
    <t>ETC600 ALIVIO V DISC 43 GU/SV</t>
  </si>
  <si>
    <t>Y6C1244701</t>
  </si>
  <si>
    <t>ETC600 ALIVIO V DISC 47 GU/SV</t>
  </si>
  <si>
    <t>Y6C1245101</t>
  </si>
  <si>
    <t>ETC600 ALIVIO V DISC 51 GU/SV</t>
  </si>
  <si>
    <t>Y6C1444301</t>
  </si>
  <si>
    <t>ETC500 HERR ACERA 43 GRÅ/MGRÖN</t>
  </si>
  <si>
    <t>Y6C1444302</t>
  </si>
  <si>
    <t>ETC500 HERR ACERA 43 SILVER/SV</t>
  </si>
  <si>
    <t>Y6C1444701</t>
  </si>
  <si>
    <t>ETC500 HERR ACERA 47 GRÅ/MGRÖN</t>
  </si>
  <si>
    <t>Y6C1444702</t>
  </si>
  <si>
    <t>ETC500 HERR ACERA 47 SILV/SVAR</t>
  </si>
  <si>
    <t>Y6C1445101</t>
  </si>
  <si>
    <t>ETC500 HERR ACERA 51 GRÅ/MGRÖN</t>
  </si>
  <si>
    <t>Y6C1445102</t>
  </si>
  <si>
    <t>ETC500 HERR ACERA 51 SIL/SVAR</t>
  </si>
  <si>
    <t>Y6C1445501</t>
  </si>
  <si>
    <t>ETC500 HERR ACERA 55 GRÅ/MGRÖN</t>
  </si>
  <si>
    <t>Y6C1445502</t>
  </si>
  <si>
    <t>ETC500 HERR ACERA 55 SIL/SVAR</t>
  </si>
  <si>
    <t>Y6C1544301</t>
  </si>
  <si>
    <t>ETC500 DAM 24V ACERA 43 GU/GU</t>
  </si>
  <si>
    <t>Y6C1544701</t>
  </si>
  <si>
    <t>ETC500 DAM 24V ACERA 47 GU/GU</t>
  </si>
  <si>
    <t>Y6C1545101</t>
  </si>
  <si>
    <t>ETC500 DAM 24V ACERA 51 GU/GU</t>
  </si>
  <si>
    <t>Y6C1643801</t>
  </si>
  <si>
    <t>ETC400 ACERA DL 38CM SVM/SILV</t>
  </si>
  <si>
    <t>Y6C1643802</t>
  </si>
  <si>
    <t>ETC400 ACERA DL 38CM ORA/SILV</t>
  </si>
  <si>
    <t>Y6C1644301</t>
  </si>
  <si>
    <t>ETC400 ACERA DL 43CM SVM/SILV</t>
  </si>
  <si>
    <t>Y6C1644302</t>
  </si>
  <si>
    <t>ETC400 ACERA DL 43CM ORA/SILV</t>
  </si>
  <si>
    <t>Y6C1644701</t>
  </si>
  <si>
    <t>ETC400 ACERA DL 47CM SVM/SILV</t>
  </si>
  <si>
    <t>Y6C1644702</t>
  </si>
  <si>
    <t>ETC400 ACERA DL 47CM ORA/SILV</t>
  </si>
  <si>
    <t>Y6C1645101</t>
  </si>
  <si>
    <t>ETC400 ACERA DL 51CM SVM/SILV</t>
  </si>
  <si>
    <t>Y6C1645102</t>
  </si>
  <si>
    <t>ETC400 ACERA DL 51CM ORA/SILV</t>
  </si>
  <si>
    <t>Y6C2035101</t>
  </si>
  <si>
    <t>KLASSIK HERR NEX3 51 SV/GULD</t>
  </si>
  <si>
    <t>Y6C2035501</t>
  </si>
  <si>
    <t>KLASSIK HERR NEX3 55 SV/GULD</t>
  </si>
  <si>
    <t>Y6C2135101</t>
  </si>
  <si>
    <t>KLASSIK DAM NEX3 51 SV/GU KORG</t>
  </si>
  <si>
    <t>Y6C2275101</t>
  </si>
  <si>
    <t>KLASSIK HERR NEX7 51 GR/VIT</t>
  </si>
  <si>
    <t>Y6C2275501</t>
  </si>
  <si>
    <t>KLASSIK HERR NEX7 55 GR/VIT</t>
  </si>
  <si>
    <t>Y6C2375101</t>
  </si>
  <si>
    <t>KLASSIK DAM NEX7 51 GR/VI KORG</t>
  </si>
  <si>
    <t>Y6C3065101</t>
  </si>
  <si>
    <t>LTC800 HERR SORA 16V 51 SI/VIT</t>
  </si>
  <si>
    <t>Y6C3065501</t>
  </si>
  <si>
    <t>LTC800 HERR SORA 16V 55 SIL/VI</t>
  </si>
  <si>
    <t>Y6C3085101</t>
  </si>
  <si>
    <t>LTCX8 HERR NEXUS 8 51 SVART</t>
  </si>
  <si>
    <t>Y6C3085501</t>
  </si>
  <si>
    <t>LTCX8 HERR NEXUS 8 55 SVART</t>
  </si>
  <si>
    <t>Y6C3085901</t>
  </si>
  <si>
    <t>LTCX8 HERR NEXUS 8 59 SVART</t>
  </si>
  <si>
    <t>Y6C3164701</t>
  </si>
  <si>
    <t>LTC800 DAM SORA 16V 47 SIL/VIT</t>
  </si>
  <si>
    <t>Y6C3165101</t>
  </si>
  <si>
    <t>LTC800 DAM SORA 16V 51 SIL/VIT</t>
  </si>
  <si>
    <t>Y6C3165501</t>
  </si>
  <si>
    <t>LTC800 DAM SORA 16V 55 SIL/VIT</t>
  </si>
  <si>
    <t>Y6C3184701</t>
  </si>
  <si>
    <t>LTCX8 DAM NEXUS 8 47 SVART</t>
  </si>
  <si>
    <t>Y6C3185101</t>
  </si>
  <si>
    <t>LTCX8 DAM NEXUS 8 51 SVART</t>
  </si>
  <si>
    <t>Y6C3185501</t>
  </si>
  <si>
    <t>LTCX8 DAM NEXUS 8 55 SVART</t>
  </si>
  <si>
    <t>Y6C3245101</t>
  </si>
  <si>
    <t>LTC500 HERR DEORE 24 51 SV/SI</t>
  </si>
  <si>
    <t>Y6C3245501</t>
  </si>
  <si>
    <t>LTC500 HERR DEORE 24 55 SV/SI</t>
  </si>
  <si>
    <t>Y6C3245901</t>
  </si>
  <si>
    <t>LTC500 HERR DEORE 24 59 SV/SI</t>
  </si>
  <si>
    <t>Y6C3344701</t>
  </si>
  <si>
    <t>LTC500 DAM DEORE 24 47 RÖ/SI</t>
  </si>
  <si>
    <t>Y6C3345101</t>
  </si>
  <si>
    <t>LTC500 DAM DEORE 24 51 RÖ/SI</t>
  </si>
  <si>
    <t>Y6C3345501</t>
  </si>
  <si>
    <t>LTC500 DAM DEORE 24 55 RÖ/SI</t>
  </si>
  <si>
    <t>Y6C3875101</t>
  </si>
  <si>
    <t>LTC700 HERR DEORE 27 51 SV/GU</t>
  </si>
  <si>
    <t>Y6C3875501</t>
  </si>
  <si>
    <t>LTC700 HERR DEORE 27 55 SV/GU</t>
  </si>
  <si>
    <t>Y6C3875901</t>
  </si>
  <si>
    <t>LTC700 HERR DEORE 27 59 SV/GU</t>
  </si>
  <si>
    <t>Y6C3974301</t>
  </si>
  <si>
    <t>LTC700 DAM DEORE 27 43 GU/SV</t>
  </si>
  <si>
    <t>Y6C3974701</t>
  </si>
  <si>
    <t>LTC700 DAM DEORE 27 47 GU/SV</t>
  </si>
  <si>
    <t>Y6C3975101</t>
  </si>
  <si>
    <t>LTC700 DAM DEORE 27 51 GU/SV</t>
  </si>
  <si>
    <t>Y6C4002001</t>
  </si>
  <si>
    <t>BTC120 POJK 12" BLÅ/SILVER</t>
  </si>
  <si>
    <t>Y6C4012001</t>
  </si>
  <si>
    <t>BTC120 FLICK 12" ROSA/SILVER</t>
  </si>
  <si>
    <t>Y6C4012002</t>
  </si>
  <si>
    <t>BTC120 FLICK 12" LILA/VIT</t>
  </si>
  <si>
    <t>Y6C4033001</t>
  </si>
  <si>
    <t>BTC200 POJK NEX3 20" GRÖN/SI</t>
  </si>
  <si>
    <t>Y6C4033301</t>
  </si>
  <si>
    <t>BTC230 POJK NEX3 20" MSVART</t>
  </si>
  <si>
    <t>Y6C4043801</t>
  </si>
  <si>
    <t>ETC240 SHIM ACERA 24 38 MSVART</t>
  </si>
  <si>
    <t>Y6C4043802</t>
  </si>
  <si>
    <t>ETC240 SHIM ACERA 24 38 SV/RÖ</t>
  </si>
  <si>
    <t>Y6C4202601</t>
  </si>
  <si>
    <t>BTC160 POJK 16" SVART/RÖD</t>
  </si>
  <si>
    <t>Y6C4212601</t>
  </si>
  <si>
    <t>BTC160 POJK 16" GRÅ</t>
  </si>
  <si>
    <t>Y6C4302601</t>
  </si>
  <si>
    <t>BTC160 FLICK 16" RÖD/SILVER</t>
  </si>
  <si>
    <t>Y6C4302602</t>
  </si>
  <si>
    <t>BTC160 FLICK 16" GUL/SILVER</t>
  </si>
  <si>
    <t>Y6C4333301</t>
  </si>
  <si>
    <t>BTC230 FLICK NEX3 20" RÖ/SILV</t>
  </si>
  <si>
    <t>Y6C4433801</t>
  </si>
  <si>
    <t>BTC430 POJK NEX3 507 38 GU/SV</t>
  </si>
  <si>
    <t>Y6C4433802</t>
  </si>
  <si>
    <t>BTC430 POJK NEX3 507 38 GR/GRÖ</t>
  </si>
  <si>
    <t>Y6C4473801</t>
  </si>
  <si>
    <t>BTC470 POJK NEX7 507 38 SI/SV</t>
  </si>
  <si>
    <t>Y6C4473802</t>
  </si>
  <si>
    <t>BTC470 POJK NEX7 507 38 GR/GRÖ</t>
  </si>
  <si>
    <t>Y6C4503001</t>
  </si>
  <si>
    <t>BTC200 FLICK 20" RÖD/SILVER</t>
  </si>
  <si>
    <t>Y6C4503002</t>
  </si>
  <si>
    <t>BTC200 FLICK 20" GUL/SILVER</t>
  </si>
  <si>
    <t>Y6C4533001</t>
  </si>
  <si>
    <t>BTC200 FLICK NEX3 20" RÖ/SILV</t>
  </si>
  <si>
    <t>Y6C4533002</t>
  </si>
  <si>
    <t>BTC200 FLICK NEX3 20" GUL/SILV</t>
  </si>
  <si>
    <t>Y6C4533801</t>
  </si>
  <si>
    <t>BTC430 FLI.NEX3 507 38 RÖ/SILV</t>
  </si>
  <si>
    <t>Y6C4533802</t>
  </si>
  <si>
    <t>BTC430 FLI.NEX3 507 38 LGRÖ/SI</t>
  </si>
  <si>
    <t>Y6C4573801</t>
  </si>
  <si>
    <t>BTC470 FLI.NEX7 507 38 BLÅ/SI</t>
  </si>
  <si>
    <t>Y6C4573802</t>
  </si>
  <si>
    <t>BTC470 FLI.NEX7 507 38 RÖ/SILV</t>
  </si>
  <si>
    <t>Y6C4603001</t>
  </si>
  <si>
    <t>BTC200 POJK DG 20" GRÖN/SILV</t>
  </si>
  <si>
    <t>Y6C4803001</t>
  </si>
  <si>
    <t>BTC200 POJK DG 20" VI/SVART</t>
  </si>
  <si>
    <t>Y6C4834311</t>
  </si>
  <si>
    <t>BTC630 POJK 3V KAMPANJ TS BLÅ</t>
  </si>
  <si>
    <t>Y6C4874301</t>
  </si>
  <si>
    <t>BTC670 UNISEX NEX7 559 43 S/SI</t>
  </si>
  <si>
    <t>Y6C4874701</t>
  </si>
  <si>
    <t>BTC670 UNISEX NEX7 559 47 S/SI</t>
  </si>
  <si>
    <t>Y6C4934301</t>
  </si>
  <si>
    <t>BTC630 FLICK NEX3 559 43 RÖ/SI</t>
  </si>
  <si>
    <t>Y6C4934302</t>
  </si>
  <si>
    <t>BTC630 FLICK NEX3 559 43 GU/GU</t>
  </si>
  <si>
    <t>Y6C4934701</t>
  </si>
  <si>
    <t>BTC630 FLICK NEX3 559 47 RÖ/SI</t>
  </si>
  <si>
    <t>Y6C4934702</t>
  </si>
  <si>
    <t>BTC630 FLICK NEX3 559 47 GU/GU</t>
  </si>
  <si>
    <t>Y6C4974301</t>
  </si>
  <si>
    <t>BTC670 FLICK NEX7 559 43 SV/GR</t>
  </si>
  <si>
    <t>Y6C4974701</t>
  </si>
  <si>
    <t>BTC670 FLICK NEX7 559 47 SV/G</t>
  </si>
  <si>
    <t>Y6C5934701</t>
  </si>
  <si>
    <t>CTC530 DAM NEX3 559 47 KORG RÖ</t>
  </si>
  <si>
    <t>Y6C5974701</t>
  </si>
  <si>
    <t>CTC570 DAM NEX7 47 559 SI KORG</t>
  </si>
  <si>
    <t>Y6C7035511</t>
  </si>
  <si>
    <t>STCX3 HERR 3V KAMPANJ 30 OR/VI</t>
  </si>
  <si>
    <t>Y6C7035911</t>
  </si>
  <si>
    <t>Y6C7075101</t>
  </si>
  <si>
    <t>STC900 HERR LX/DE 27 51 MSV/GU</t>
  </si>
  <si>
    <t>Y6C7075501</t>
  </si>
  <si>
    <t>STC900 HERR LX/DE 27 55 MSV/GU</t>
  </si>
  <si>
    <t>Y6C7135111</t>
  </si>
  <si>
    <t>STCX3 DAM 3V KAMPANJ 30 OR/VI</t>
  </si>
  <si>
    <t>Y6C7135511</t>
  </si>
  <si>
    <t>Y6C7175101</t>
  </si>
  <si>
    <t>STC900 DAM LX/DE 27 51 MSV/GU</t>
  </si>
  <si>
    <t>Y6C7175501</t>
  </si>
  <si>
    <t>STC900 DAM LX/DE 27 55 MSV/GU</t>
  </si>
  <si>
    <t>Y6C7245101</t>
  </si>
  <si>
    <t>STC600 HERR ALIVI 24 51 SI/GRÅ</t>
  </si>
  <si>
    <t>Y6C7245102</t>
  </si>
  <si>
    <t>STC600 HERR ALIVI 24 51 BLÅ/SI</t>
  </si>
  <si>
    <t>Y6C7245501</t>
  </si>
  <si>
    <t>STC600 HERR ALIVI 24 55 SI/GRÅ</t>
  </si>
  <si>
    <t>Y6C7245502</t>
  </si>
  <si>
    <t>STC600 HERR ALIVI 24 55 BLÅ/SI</t>
  </si>
  <si>
    <t>Y6C7245901</t>
  </si>
  <si>
    <t>STC600 HERR ALIVI 24 59 SI/GRÅ</t>
  </si>
  <si>
    <t>Y6C7245902</t>
  </si>
  <si>
    <t>STC600 HERR ALIVI 24 59 BLÅ/SI</t>
  </si>
  <si>
    <t>Y6C7285101</t>
  </si>
  <si>
    <t>STCX8 HERR NEXUS 8 51 SI/SVART</t>
  </si>
  <si>
    <t>Y6C7285102</t>
  </si>
  <si>
    <t>STCX8 HERR NEXUS 8 51 MGU/GULD</t>
  </si>
  <si>
    <t>Y6C7285501</t>
  </si>
  <si>
    <t>STCX8 HERR NEXUS 8 55 SI/SVART</t>
  </si>
  <si>
    <t>Y6C7285502</t>
  </si>
  <si>
    <t>STCX8 HERR NEXUS 8 55 MGU/GULD</t>
  </si>
  <si>
    <t>Y6C7285901</t>
  </si>
  <si>
    <t>STCX8 HERR NEXUS 8 59 SI/SVART</t>
  </si>
  <si>
    <t>Y6C7285902</t>
  </si>
  <si>
    <t>STCX8 HERR NEXUS 8 59 MGU/GULD</t>
  </si>
  <si>
    <t>Y6C7345101</t>
  </si>
  <si>
    <t>STC600 DAM ALIVI 24 51 SI/RÖD</t>
  </si>
  <si>
    <t>Y6C7345102</t>
  </si>
  <si>
    <t>STC600 DAM ALIVI 24 51 SV/GRÅ</t>
  </si>
  <si>
    <t>Y6C7345501</t>
  </si>
  <si>
    <t>STC600 DAM ALIVI 24 55 SI/RÖD</t>
  </si>
  <si>
    <t>Y6C7345502</t>
  </si>
  <si>
    <t>STC600 DAM ALIVI 24 55 SV/GRÅ</t>
  </si>
  <si>
    <t>Y6C7385101</t>
  </si>
  <si>
    <t>STCX8 DAM NEXUS 8 51 SI/RÖD</t>
  </si>
  <si>
    <t>Y6C7385102</t>
  </si>
  <si>
    <t>STCX8 DAM NEXUS 8 51 SI/SVART</t>
  </si>
  <si>
    <t>Y6C7385103</t>
  </si>
  <si>
    <t>STCX8 DAM NEXUS 8 51 MGU/GULD</t>
  </si>
  <si>
    <t>Y6C7385501</t>
  </si>
  <si>
    <t>STCX8 DAM NEXUS 8 55 SI/RÖD</t>
  </si>
  <si>
    <t>Y6C7385502</t>
  </si>
  <si>
    <t>STCX8 DAM NEXUS 8 55 SI/SVART</t>
  </si>
  <si>
    <t>Y6C7385503</t>
  </si>
  <si>
    <t>STCX8 DAM NEXUS 8 55 MGU/GULD</t>
  </si>
  <si>
    <t>Y6C9035101</t>
  </si>
  <si>
    <t>CTC830 HERR KAMPANJ DR  BLÅ</t>
  </si>
  <si>
    <t>Y6C9035501</t>
  </si>
  <si>
    <t>Y6C9035901</t>
  </si>
  <si>
    <t>Y6C9075101</t>
  </si>
  <si>
    <t>CTC700 HERR NEX 7 51 BLÅ/SILVE</t>
  </si>
  <si>
    <t>Y6C9075102</t>
  </si>
  <si>
    <t>CTC700 HERR NEX 7 51 SVA/GRÅ</t>
  </si>
  <si>
    <t>Y6C9075501</t>
  </si>
  <si>
    <t>CTC700 HERR NEX 7 55 BLÅ/SILVE</t>
  </si>
  <si>
    <t>Y6C9075502</t>
  </si>
  <si>
    <t>CTC700 HERR NEX 7 55 SVA/GRÅ</t>
  </si>
  <si>
    <t>Y6C9075901</t>
  </si>
  <si>
    <t>CTC700 HERR NEX 7 59 BLÅ/SILVE</t>
  </si>
  <si>
    <t>Y6C9075902</t>
  </si>
  <si>
    <t>CTC700 HERR NEX 7 59 SVA/GRÅ</t>
  </si>
  <si>
    <t>Y6C9135101</t>
  </si>
  <si>
    <t>CTC830 DAM KAMPANJ DR  RÖD</t>
  </si>
  <si>
    <t>Y6C9175101</t>
  </si>
  <si>
    <t>CTC700 DAM NEX 7 51 RÖD/SILVE</t>
  </si>
  <si>
    <t>Y6C9175102</t>
  </si>
  <si>
    <t>CTC700 DAM NEX 7 51 GRÖN/SILVE</t>
  </si>
  <si>
    <t>Y6C9535101</t>
  </si>
  <si>
    <t>CTC630 DAM NEX3 51 SVART KORG</t>
  </si>
  <si>
    <t>Y6C9535102</t>
  </si>
  <si>
    <t>CTC630 DAM NEX3 51 MGU/GU KORG</t>
  </si>
  <si>
    <t>Y6C9575101</t>
  </si>
  <si>
    <t>CTC670 DAM NEX 7 51 GR/VI KORG</t>
  </si>
  <si>
    <t>Y6C9575102</t>
  </si>
  <si>
    <t>CTC670 DAM NEX 7 51 RÖD KORG</t>
  </si>
  <si>
    <t>Y6C9575103</t>
  </si>
  <si>
    <t>CTC670 DAM NEX7 51 GRÖ/SI KORG</t>
  </si>
  <si>
    <t>Y6C9575104</t>
  </si>
  <si>
    <t>CTC670 DAM NEX7 51 MGU/GU KORG</t>
  </si>
  <si>
    <t>Y6M2205501</t>
  </si>
  <si>
    <t>ORIGINAL HERR 0-V 55 SVART</t>
  </si>
  <si>
    <t>Y6M2235501</t>
  </si>
  <si>
    <t>ORIGINAL HERR 3V 55 SVART</t>
  </si>
  <si>
    <t>Y6M2305101</t>
  </si>
  <si>
    <t>ORIGINAL DAM 0V 51 CM SVART</t>
  </si>
  <si>
    <t>Y6M2335101</t>
  </si>
  <si>
    <t>ORIGINAL DAM 3V 51 CM SVAR KOR</t>
  </si>
  <si>
    <t>Y6M2335102</t>
  </si>
  <si>
    <t>ORIGINAL DAM 3V 51 CM RÖD KORG</t>
  </si>
  <si>
    <t>Y6M2375101</t>
  </si>
  <si>
    <t>ORIGINAL DAM 7V 51 CM GRÖN KOR</t>
  </si>
  <si>
    <t>Y6M2375102</t>
  </si>
  <si>
    <t>ORIGINAL DAM 7V 51 CM SILV KOR</t>
  </si>
  <si>
    <t>Y6M2375105</t>
  </si>
  <si>
    <t>Y6M2375106</t>
  </si>
  <si>
    <t>Y6M5934701</t>
  </si>
  <si>
    <t>NORDIC TRAD 3 V 47 CM RÖD KORG</t>
  </si>
  <si>
    <t>Y6M9075101</t>
  </si>
  <si>
    <t>NORDIC TRAD HERR 7V 51 SILV</t>
  </si>
  <si>
    <t>Y6M9075105</t>
  </si>
  <si>
    <t>Y6M9075501</t>
  </si>
  <si>
    <t>NORDIC TRAD HERR 7V 55 SILV</t>
  </si>
  <si>
    <t>Y6M9075505</t>
  </si>
  <si>
    <t>Y6M9075901</t>
  </si>
  <si>
    <t>NORDIC TRAD HERR 7V 59 SILV</t>
  </si>
  <si>
    <t>Y6M9075905</t>
  </si>
  <si>
    <t>Y6M9175101</t>
  </si>
  <si>
    <t>NORDIC TRAD DAM 7V 51 RÖD</t>
  </si>
  <si>
    <t>Y6M9175102</t>
  </si>
  <si>
    <t>NORDIC TRAD DAM 7V 51 SILVER</t>
  </si>
  <si>
    <t>Y6M9175105</t>
  </si>
  <si>
    <t>Y6M9175106</t>
  </si>
  <si>
    <t>Y6M9435101</t>
  </si>
  <si>
    <t>NORDIC TRAD HERR 3V 51 CM GRÅ</t>
  </si>
  <si>
    <t>Y6M9435501</t>
  </si>
  <si>
    <t>NORDIC TRAD HERR 3V 55 CM GRÅ</t>
  </si>
  <si>
    <t>Y6M9435901</t>
  </si>
  <si>
    <t>NORDIC TRAD HERR 3V 59 CM GRÅ</t>
  </si>
  <si>
    <t>Y6M9535101</t>
  </si>
  <si>
    <t>NORDIC TRAD DAM 3V 51 CM GRÅ</t>
  </si>
  <si>
    <t>Y6M9535102</t>
  </si>
  <si>
    <t>NORDIC TRAD DAM 3V 51 CM RÖD</t>
  </si>
  <si>
    <t>Y6M9735101</t>
  </si>
  <si>
    <t>NORD TRAD 3V 51 BORDEAUX KORG</t>
  </si>
  <si>
    <t>Y6M9735102</t>
  </si>
  <si>
    <t>NORD TRAD 3V 51 BLÅ KORG</t>
  </si>
  <si>
    <t>Y6M9775101</t>
  </si>
  <si>
    <t>NORDIC TRAD DAM 7V 51 SV KORG</t>
  </si>
  <si>
    <t>Y6M9775102</t>
  </si>
  <si>
    <t>NORDIC TRAD DAM 7V 51 RÖD KOR</t>
  </si>
  <si>
    <t>Y6M9775105</t>
  </si>
  <si>
    <t>Y6M9775106</t>
  </si>
  <si>
    <t>NORDIC TRAD DAM 7V 51 RÖ KORG</t>
  </si>
  <si>
    <t>YNC3405501</t>
  </si>
  <si>
    <t>Hamra 30vxl 55cm silver</t>
  </si>
  <si>
    <t>YNC3405901</t>
  </si>
  <si>
    <t>Hamra 30vxl 59cm silver</t>
  </si>
  <si>
    <t>YNC3475101</t>
  </si>
  <si>
    <t>Helag 27vxl 51cm mörkgrå</t>
  </si>
  <si>
    <t>YNC3475102</t>
  </si>
  <si>
    <t>Helag 27vxl 51cm orange</t>
  </si>
  <si>
    <t>YNC3475501</t>
  </si>
  <si>
    <t>Helag 27vxl 55cm mörkgrå</t>
  </si>
  <si>
    <t>YNC3475502</t>
  </si>
  <si>
    <t>Helag 27vxl 55cm orange</t>
  </si>
  <si>
    <t>YNC3475901</t>
  </si>
  <si>
    <t>Helag 27vxl 59cm mörkgrå</t>
  </si>
  <si>
    <t>YNC3475902</t>
  </si>
  <si>
    <t>Helag 27vxl 59cm orange</t>
  </si>
  <si>
    <t>YNC3574701</t>
  </si>
  <si>
    <t>Anaris 27vxl 47cm lila</t>
  </si>
  <si>
    <t>YNC3575101</t>
  </si>
  <si>
    <t>Anaris 27vxl 51cm lila</t>
  </si>
  <si>
    <t>YNC3575102</t>
  </si>
  <si>
    <t>Anaris 27vxl 51cm mörkgrå</t>
  </si>
  <si>
    <t>YNC3575501</t>
  </si>
  <si>
    <t>Anaris 27vxl 55cm lila</t>
  </si>
  <si>
    <t>YNC3645101</t>
  </si>
  <si>
    <t>Starren 24vxl 51cm grön</t>
  </si>
  <si>
    <t>YNC3645102</t>
  </si>
  <si>
    <t>Starren+ 24vxl 51cm svart</t>
  </si>
  <si>
    <t>YNC3645103</t>
  </si>
  <si>
    <t>Starren 24vxl 51cm mörkgrå</t>
  </si>
  <si>
    <t>YNC3645501</t>
  </si>
  <si>
    <t>Starren 24vxl 55cm grön</t>
  </si>
  <si>
    <t>YNC3645502</t>
  </si>
  <si>
    <t>Starren+ 24vxl 55cm svart</t>
  </si>
  <si>
    <t>YNC3645503</t>
  </si>
  <si>
    <t>Starren 24vxl 55cm mörkgrå</t>
  </si>
  <si>
    <t>YNC3645901</t>
  </si>
  <si>
    <t>Starren 24vxl 59cm grön</t>
  </si>
  <si>
    <t>YNC3645902</t>
  </si>
  <si>
    <t>Starren+ 24vxl 59cm svart</t>
  </si>
  <si>
    <t>YNC3645903</t>
  </si>
  <si>
    <t>Starren 24vxl 59cm mörkgrå</t>
  </si>
  <si>
    <t>YNC3744701</t>
  </si>
  <si>
    <t>Åkulla 24vxl 47cm silver metal</t>
  </si>
  <si>
    <t>YNC3744702</t>
  </si>
  <si>
    <t>Åkulla+ 24vxl 47cm svart</t>
  </si>
  <si>
    <t>YNC3744703</t>
  </si>
  <si>
    <t>Åkulla 24vxl 47cm mörkgrå</t>
  </si>
  <si>
    <t>YNC3745101</t>
  </si>
  <si>
    <t>Åkulla 24vxl 51cm silver metal</t>
  </si>
  <si>
    <t>YNC3745102</t>
  </si>
  <si>
    <t>Åkulla+ 24vxl 51cm svart</t>
  </si>
  <si>
    <t>YNC3745103</t>
  </si>
  <si>
    <t>Åkulla 24vxl 51cm mörkgrå</t>
  </si>
  <si>
    <t>YNC3745501</t>
  </si>
  <si>
    <t>Åkulla 24vxl 55cm silver metal</t>
  </si>
  <si>
    <t>YNC3745502</t>
  </si>
  <si>
    <t>Åkulla+ 24vxl 55cm svart</t>
  </si>
  <si>
    <t>YNC3745503</t>
  </si>
  <si>
    <t>Åkulla 24vxl 55cm mörkgrå</t>
  </si>
  <si>
    <t>YNC3845101</t>
  </si>
  <si>
    <t>Ängsö 24vxl 51cm blå metallic</t>
  </si>
  <si>
    <t>YNC3845501</t>
  </si>
  <si>
    <t>Ängsö 24vxl 55cm blå metallic</t>
  </si>
  <si>
    <t>YNC3845901</t>
  </si>
  <si>
    <t>Ängsö 24vxl 59cm blå metallic</t>
  </si>
  <si>
    <t>YNC3944701</t>
  </si>
  <si>
    <t>Torne 24vxl 47cm lila metallic</t>
  </si>
  <si>
    <t>YNC3945101</t>
  </si>
  <si>
    <t>Torne 24vxl 51cm lila metallic</t>
  </si>
  <si>
    <t>YNC3215101</t>
  </si>
  <si>
    <t>Raidho 11vxl 51cm svart</t>
  </si>
  <si>
    <t>YNC3215501</t>
  </si>
  <si>
    <t>Raidho 11vxl 55cm svart</t>
  </si>
  <si>
    <t>YNC3215901</t>
  </si>
  <si>
    <t>Raidho 11vxl 59cm svart</t>
  </si>
  <si>
    <t>YNC3485101</t>
  </si>
  <si>
    <t>Zetta 18vxl svart 51 cm</t>
  </si>
  <si>
    <t>YNC3485501</t>
  </si>
  <si>
    <t>Zetta 18vxl svart 55 cm</t>
  </si>
  <si>
    <t>YNC3485901</t>
  </si>
  <si>
    <t>Zetta 18vxl svart 59 cm</t>
  </si>
  <si>
    <t>YNC3585101</t>
  </si>
  <si>
    <t>Centi 18vxl mörkgrå 51 cm</t>
  </si>
  <si>
    <t>YNC3585501</t>
  </si>
  <si>
    <t>Centi 18vxl mörkgrå 55 cm</t>
  </si>
  <si>
    <t>YNC3465101</t>
  </si>
  <si>
    <t>Pico 16vxl 51cm mörkgrå</t>
  </si>
  <si>
    <t>YNC3465501</t>
  </si>
  <si>
    <t>Pico 16vxl 55cm mörkgrå</t>
  </si>
  <si>
    <t>YNC3465901</t>
  </si>
  <si>
    <t>Pico 16vxl 59cm mörkgrå</t>
  </si>
  <si>
    <t>YNC3565101</t>
  </si>
  <si>
    <t>Deci 16vxl 51cm vit</t>
  </si>
  <si>
    <t>YNC3565501</t>
  </si>
  <si>
    <t>Deci 16vxl 55cm vit</t>
  </si>
  <si>
    <t>YNC3045101</t>
  </si>
  <si>
    <t>Atto 24vxl 51cm blank</t>
  </si>
  <si>
    <t>YNC3045102</t>
  </si>
  <si>
    <t>Atto+ 24vxl 51cm svart</t>
  </si>
  <si>
    <t>YNC3045103</t>
  </si>
  <si>
    <t>Atto 24vxl 51cm mörkgrå</t>
  </si>
  <si>
    <t>YNC3045501</t>
  </si>
  <si>
    <t>Atto 24vxl 55cm blank</t>
  </si>
  <si>
    <t>YNC3045502</t>
  </si>
  <si>
    <t>Atto+ 24vxl 55cm svart</t>
  </si>
  <si>
    <t>YNC3045503</t>
  </si>
  <si>
    <t>Atto 24vxl 55cm mörkgrå</t>
  </si>
  <si>
    <t>YNC3045901</t>
  </si>
  <si>
    <t>Atto 24vxl 59cm blank</t>
  </si>
  <si>
    <t>YNC3045902</t>
  </si>
  <si>
    <t>Atto+ 24vxl 59cm svart</t>
  </si>
  <si>
    <t>YNC3045903</t>
  </si>
  <si>
    <t>Atto 24vxl 59cm mörkgrå</t>
  </si>
  <si>
    <t>YNC3144701</t>
  </si>
  <si>
    <t>Femto 24vxl 47cm röd metallic</t>
  </si>
  <si>
    <t>YNC3144702</t>
  </si>
  <si>
    <t>Femto+ 24vxl 47cm svart</t>
  </si>
  <si>
    <t>YNC3144703</t>
  </si>
  <si>
    <t>Femto 24vxl 47cm mörkgrå</t>
  </si>
  <si>
    <t>YNC3145101</t>
  </si>
  <si>
    <t>Femto 24vxl 51cm röd metallic</t>
  </si>
  <si>
    <t>YNC3145102</t>
  </si>
  <si>
    <t>Femto+ 24vxl 51cm svart</t>
  </si>
  <si>
    <t>YNC3145103</t>
  </si>
  <si>
    <t>Femto 24vxl 51cm mörkgrå</t>
  </si>
  <si>
    <t>YNC3145501</t>
  </si>
  <si>
    <t>Femto 24vxl 55cm röd metallic</t>
  </si>
  <si>
    <t>YNC3145502</t>
  </si>
  <si>
    <t>Femto+ 24vxl 55cm svart</t>
  </si>
  <si>
    <t>YNC3145503</t>
  </si>
  <si>
    <t>Femto 24vxl 55cm mörkgrå</t>
  </si>
  <si>
    <t>YNC3245101</t>
  </si>
  <si>
    <t>Yokto 24vxl 51cm blå metallic</t>
  </si>
  <si>
    <t>YNC3245501</t>
  </si>
  <si>
    <t>Yokto 24vxl 55cm blå metallic</t>
  </si>
  <si>
    <t>YNC3245901</t>
  </si>
  <si>
    <t>Yokto 24vxl 59cm blå metallic</t>
  </si>
  <si>
    <t>YNC3345101</t>
  </si>
  <si>
    <t>Milli 24vxl 51cm lila</t>
  </si>
  <si>
    <t>YNC3345501</t>
  </si>
  <si>
    <t>Milli 24vxl 55cm lila</t>
  </si>
  <si>
    <t>YNC7045101</t>
  </si>
  <si>
    <t>Kebne 24vxl 51cm svart</t>
  </si>
  <si>
    <t>YNC7045102</t>
  </si>
  <si>
    <t>Kebne 24vxl 51cm brun metallic</t>
  </si>
  <si>
    <t>YNC7045501</t>
  </si>
  <si>
    <t>Kebne 24vxl 55cm svart</t>
  </si>
  <si>
    <t>YNC7045502</t>
  </si>
  <si>
    <t>Kebne 24vxl 55cm brun metallic</t>
  </si>
  <si>
    <t>YNC7045901</t>
  </si>
  <si>
    <t>Kebne 24vxl 59cm svart</t>
  </si>
  <si>
    <t>YNC7045902</t>
  </si>
  <si>
    <t>Kebne 24vxl 59cm brun metallic</t>
  </si>
  <si>
    <t>YNC7145101</t>
  </si>
  <si>
    <t>Holma 24vxl 51cm svart</t>
  </si>
  <si>
    <t>YNC7145102</t>
  </si>
  <si>
    <t>Holma 24vxl 51cm vit</t>
  </si>
  <si>
    <t>YNC7145103</t>
  </si>
  <si>
    <t>Holma 24vxl 51cm rosé metallic</t>
  </si>
  <si>
    <t>YNC7145501</t>
  </si>
  <si>
    <t>Holma 24vxl 55cm svart</t>
  </si>
  <si>
    <t>YNC7145502</t>
  </si>
  <si>
    <t>Holma 24vxl 55cm vit</t>
  </si>
  <si>
    <t>YNC7145503</t>
  </si>
  <si>
    <t>Holma 24vxl 55cm rosé metallic</t>
  </si>
  <si>
    <t>YNC7475101</t>
  </si>
  <si>
    <t>Tarfek 7vxl 51cm svart</t>
  </si>
  <si>
    <t>YNC7475102</t>
  </si>
  <si>
    <t>Tarfek 7vxl 51cm brun</t>
  </si>
  <si>
    <t>YNC7475501</t>
  </si>
  <si>
    <t>Tarfek 7vxl 55cm svart</t>
  </si>
  <si>
    <t>YNC7475502</t>
  </si>
  <si>
    <t>Tarfek 7vxl 55cm brun</t>
  </si>
  <si>
    <t>YNC7475901</t>
  </si>
  <si>
    <t>Tarfek 7vxl 59cm svart</t>
  </si>
  <si>
    <t>YNC7475902</t>
  </si>
  <si>
    <t>Tarfek 7vxl 59cm brun</t>
  </si>
  <si>
    <t>YNC7575101</t>
  </si>
  <si>
    <t>YNC7575102</t>
  </si>
  <si>
    <t>Rissa 7vxl 51cm vit</t>
  </si>
  <si>
    <t>YNC7575103</t>
  </si>
  <si>
    <t>Rissa 7vxl 51cm rosé metallic</t>
  </si>
  <si>
    <t>YNC7575501</t>
  </si>
  <si>
    <t>YNC7575502</t>
  </si>
  <si>
    <t>Rissa 7vxl 55cm vit</t>
  </si>
  <si>
    <t>YNC7575503</t>
  </si>
  <si>
    <t>Rissa 7vxl 55cm rosé metallic</t>
  </si>
  <si>
    <t>YNC9075101</t>
  </si>
  <si>
    <t>Castor 7vxl 51cm mörkblå</t>
  </si>
  <si>
    <t>YNC9075501</t>
  </si>
  <si>
    <t>Castor 7vxl 55cm mörkblå</t>
  </si>
  <si>
    <t>YNC9075901</t>
  </si>
  <si>
    <t>Castor 7vxl 59cm mörkblå</t>
  </si>
  <si>
    <t>YNC9076201</t>
  </si>
  <si>
    <t>Castor 7vxl 62cm mörkblå</t>
  </si>
  <si>
    <t>YNC9574701</t>
  </si>
  <si>
    <t>Tove 7vxl 47cm svart svalukorg</t>
  </si>
  <si>
    <t>YNC9574702</t>
  </si>
  <si>
    <t>Tove 7vxl 47cm vit svalukorg</t>
  </si>
  <si>
    <t>YNC9575101</t>
  </si>
  <si>
    <t>Tove 7vxl 51cm svart svalukorg</t>
  </si>
  <si>
    <t>YNC9575102</t>
  </si>
  <si>
    <t>Tove 7vxl 51cm vit svalukorg</t>
  </si>
  <si>
    <t>YNC9575103</t>
  </si>
  <si>
    <t>Tove 7vxl 51cm rosa svalukorg</t>
  </si>
  <si>
    <t>YNC9575104</t>
  </si>
  <si>
    <t>Tove 7vxl 51cm rosé svalukorg</t>
  </si>
  <si>
    <t>YNC9575501</t>
  </si>
  <si>
    <t>Tove 7vxl 55cm svart svalukorg</t>
  </si>
  <si>
    <t>YNC1473801</t>
  </si>
  <si>
    <t>Ire 26" 38cm svart</t>
  </si>
  <si>
    <t>YNC1474301</t>
  </si>
  <si>
    <t>Ire 26" 43cm svart</t>
  </si>
  <si>
    <t>YNC4334301</t>
  </si>
  <si>
    <t>Embla 26" 3vxl svart 43 cm</t>
  </si>
  <si>
    <t>YNC4334302</t>
  </si>
  <si>
    <t>Embla 26" 3vxl 43cm lila</t>
  </si>
  <si>
    <t>YNC4374301</t>
  </si>
  <si>
    <t>Mist 26" 7vxl vit 43 cm</t>
  </si>
  <si>
    <t>YNC4374302</t>
  </si>
  <si>
    <t>Mist 26" 7vxl mörkrosa 43 cm</t>
  </si>
  <si>
    <t>YNC2275601</t>
  </si>
  <si>
    <t>Boge 7vxl 56cm mörkgrön</t>
  </si>
  <si>
    <t>YNC2375101</t>
  </si>
  <si>
    <t>Sunnan 7vxl 51cm bourde brkorg</t>
  </si>
  <si>
    <t>YNC2375102</t>
  </si>
  <si>
    <t>Sunnan 7vxl 51cm turkos brkorg</t>
  </si>
  <si>
    <t>YNC2535101</t>
  </si>
  <si>
    <t>Toste 3vxl 51cm grön brkorg</t>
  </si>
  <si>
    <t>YNC2535102</t>
  </si>
  <si>
    <t>Toste 3vxl 51cm rosa brkorg</t>
  </si>
  <si>
    <t>YNC2735101</t>
  </si>
  <si>
    <t>YNC2735102</t>
  </si>
  <si>
    <t>Lotta 3vxl 51cm rosé metallic</t>
  </si>
  <si>
    <t>YNC2635101</t>
  </si>
  <si>
    <t>YNC2635601</t>
  </si>
  <si>
    <t>YNC1214301</t>
  </si>
  <si>
    <t>Ultima Team 29" 43cm orange</t>
  </si>
  <si>
    <t>YNC1214801</t>
  </si>
  <si>
    <t>Ultima Team 29" 48cm orange</t>
  </si>
  <si>
    <t>YNC1215301</t>
  </si>
  <si>
    <t>Ultima Team 29" 53cm orange</t>
  </si>
  <si>
    <t>YNC1314001</t>
  </si>
  <si>
    <t>Mjölner Team 29" 40cm orange</t>
  </si>
  <si>
    <t>YNC1314801</t>
  </si>
  <si>
    <t>Mjölner Team 29" 48cm orange</t>
  </si>
  <si>
    <t>YNC1413801</t>
  </si>
  <si>
    <t>Rimfaxe 29" 38cm black/carbon</t>
  </si>
  <si>
    <t>YNC1414301</t>
  </si>
  <si>
    <t>Rimfaxe 29" 43cm black/carbon</t>
  </si>
  <si>
    <t>YNC1414801</t>
  </si>
  <si>
    <t>Rimfaxe 29" 48cm mörkgrå</t>
  </si>
  <si>
    <t>YNC1415301</t>
  </si>
  <si>
    <t>Rimfaxe 29" 53cm mörkgrå</t>
  </si>
  <si>
    <t>YNC6C14901</t>
  </si>
  <si>
    <t>Zepto Pro 11vxl 49cm orange</t>
  </si>
  <si>
    <t>YNC6C15201</t>
  </si>
  <si>
    <t>Zepto Pro 11vxl 52cm orange</t>
  </si>
  <si>
    <t>YNC6C15401</t>
  </si>
  <si>
    <t>Zepto Pro 11vxl 54cm orange</t>
  </si>
  <si>
    <t>YNC6C15701</t>
  </si>
  <si>
    <t>Zepto Pro 11vxl 57cm orange</t>
  </si>
  <si>
    <t>YNC6C15901</t>
  </si>
  <si>
    <t>Zepto Pro 11vxl 59cm orange</t>
  </si>
  <si>
    <t>YNC6C35201</t>
  </si>
  <si>
    <t>Zepto Comp 22vxl 52cm svart</t>
  </si>
  <si>
    <t>YNC6C45201</t>
  </si>
  <si>
    <t>Zepto Sport 18vxl 52cm silver</t>
  </si>
  <si>
    <t>YNC9785101</t>
  </si>
  <si>
    <t>Alma 8vxl 51cm mörkrosa</t>
  </si>
  <si>
    <t>YNC9785102</t>
  </si>
  <si>
    <t>Alma 8vxl 51cm svart</t>
  </si>
  <si>
    <t>YNC1314401</t>
  </si>
  <si>
    <t>Mjölner Team 29" 44cm orange</t>
  </si>
  <si>
    <t>YNC1315201</t>
  </si>
  <si>
    <t>Mjölner Team 29" 52cm orange</t>
  </si>
  <si>
    <t>YEM9335125</t>
  </si>
  <si>
    <t>Emma 3vxl svart 51 cm</t>
  </si>
  <si>
    <t>YEM9335127</t>
  </si>
  <si>
    <t>Emma 3vxl vit 51 cm</t>
  </si>
  <si>
    <t>YEM9335128</t>
  </si>
  <si>
    <t>Emma 3vxl lila 51 cm</t>
  </si>
  <si>
    <t>YEM9035502</t>
  </si>
  <si>
    <t>Sigvard 3vxl svart 55 cm</t>
  </si>
  <si>
    <t>YNW4733801</t>
  </si>
  <si>
    <t>Wombat 24" 3-sp vit</t>
  </si>
  <si>
    <t>YNW4733802</t>
  </si>
  <si>
    <t>Wombat 24" 3-sp rosa</t>
  </si>
  <si>
    <t>YNW3445501</t>
  </si>
  <si>
    <t>Douglas 24-sp svart matt</t>
  </si>
  <si>
    <t>YNW3445901</t>
  </si>
  <si>
    <t>YNW3545101</t>
  </si>
  <si>
    <t>Douglas 24-sp mörkgrå matt</t>
  </si>
  <si>
    <t>YNW3645501</t>
  </si>
  <si>
    <t>Arlington herr 55 24v svart</t>
  </si>
  <si>
    <t>YNW3645901</t>
  </si>
  <si>
    <t>Arlington herr 59 24v svart</t>
  </si>
  <si>
    <t>YNM3175101</t>
  </si>
  <si>
    <t>Karla 7vxl 51cm ljusblå</t>
  </si>
  <si>
    <t>YNM3175501</t>
  </si>
  <si>
    <t>Karla 7vxl 55cm ljusblå</t>
  </si>
  <si>
    <t>YNM3085101</t>
  </si>
  <si>
    <t>Zinken 8vxl 51cm silver</t>
  </si>
  <si>
    <t>YNM3085501</t>
  </si>
  <si>
    <t>Zinken 8vxl 55cm silver</t>
  </si>
  <si>
    <t>YNM3085901</t>
  </si>
  <si>
    <t>Zinken 8vxl 59cm silver</t>
  </si>
  <si>
    <t>YNM3185101</t>
  </si>
  <si>
    <t>Vitan 8vxl 51cm svart</t>
  </si>
  <si>
    <t>YNM3185501</t>
  </si>
  <si>
    <t>Vitan 8vxl 55cm svart</t>
  </si>
  <si>
    <t>YNM3095101</t>
  </si>
  <si>
    <t>Saltis 9vxl 51cm blå</t>
  </si>
  <si>
    <t>YNM3095501</t>
  </si>
  <si>
    <t>Saltis 9vxl 55cm blå</t>
  </si>
  <si>
    <t>YNM3095901</t>
  </si>
  <si>
    <t>Saltis 9vxl 59cm blå</t>
  </si>
  <si>
    <t>YNW3745101</t>
  </si>
  <si>
    <t>Arlington dam 51 24v svart</t>
  </si>
  <si>
    <t>YNM3195101</t>
  </si>
  <si>
    <t>Humlan 9vxl 51cm Bourdeux</t>
  </si>
  <si>
    <t>YNM3195501</t>
  </si>
  <si>
    <t>Humlan 9vxl 55cm Bourdeux</t>
  </si>
  <si>
    <t>YNW4643102</t>
  </si>
  <si>
    <t>Hotham 24" 24-sp svart</t>
  </si>
  <si>
    <t>YNS2534701</t>
  </si>
  <si>
    <t>Petronella 3-sp vit</t>
  </si>
  <si>
    <t>YEC9335142</t>
  </si>
  <si>
    <t>Ella 3vxl 51cm svart alukorg</t>
  </si>
  <si>
    <t>YEC9335542</t>
  </si>
  <si>
    <t>Ella 3vxl 55cm svart alukorg</t>
  </si>
  <si>
    <t>YEC9374747</t>
  </si>
  <si>
    <t>Elina 7vxl 47cm svalukorg svar</t>
  </si>
  <si>
    <t>YEM2134315</t>
  </si>
  <si>
    <t>Karin 26 3vxl 43 cm svart korg</t>
  </si>
  <si>
    <t>YEM2134316</t>
  </si>
  <si>
    <t>Karin 26 3vxl 43 cm mrosa korg</t>
  </si>
  <si>
    <t>YEM2134317</t>
  </si>
  <si>
    <t>Karin 26 3vxl 43 cm ljblå korg</t>
  </si>
  <si>
    <t>YEM2275603</t>
  </si>
  <si>
    <t>Thor 7vxl 56cm grön</t>
  </si>
  <si>
    <t>YEM2535128</t>
  </si>
  <si>
    <t>Vera 3vxl 51cm turkos korg</t>
  </si>
  <si>
    <t>YNM3075101</t>
  </si>
  <si>
    <t>Sture 7vxl 51cm svart</t>
  </si>
  <si>
    <t>YNM3075501</t>
  </si>
  <si>
    <t>Sture 7vxl 55cm svart</t>
  </si>
  <si>
    <t>YNM3075901</t>
  </si>
  <si>
    <t>Sture 7vxl 59cm svart</t>
  </si>
  <si>
    <t>YEC9375148</t>
  </si>
  <si>
    <t>Elina 7vxl 51cm silver alukorg</t>
  </si>
  <si>
    <t>YEC9375149</t>
  </si>
  <si>
    <t>Elina 7vxl 51cm lila alukorg</t>
  </si>
  <si>
    <t>YEC9375150</t>
  </si>
  <si>
    <t>Elina 7vxl 51cm brun alukorg</t>
  </si>
  <si>
    <t>YEC9375151</t>
  </si>
  <si>
    <t>Elina 7vxl 51cm blå alukorg</t>
  </si>
  <si>
    <t>YEC9875134</t>
  </si>
  <si>
    <t>Elwin 7vxl 51cm svart</t>
  </si>
  <si>
    <t>YEC9875534</t>
  </si>
  <si>
    <t>Elwin 7vxl 55cm svart</t>
  </si>
  <si>
    <t>YNW4002001</t>
  </si>
  <si>
    <t>Crocodile 12" 0-sp blå</t>
  </si>
  <si>
    <t>YNW4012001</t>
  </si>
  <si>
    <t>Kangeroo 12" 0-sp rosa</t>
  </si>
  <si>
    <t>YNW4202601</t>
  </si>
  <si>
    <t>Wallaby 16" 0-sp blå</t>
  </si>
  <si>
    <t>YNW4533302</t>
  </si>
  <si>
    <t>Kookaburra 20" 3-sp rosa</t>
  </si>
  <si>
    <t>YNS4133301</t>
  </si>
  <si>
    <t>Smilla 20" 3-sp rosa</t>
  </si>
  <si>
    <t>YEC3845132</t>
  </si>
  <si>
    <t>Elis 24vxl 51cm silver</t>
  </si>
  <si>
    <t>YEC3845932</t>
  </si>
  <si>
    <t>Elis 24vxl 59cm silver</t>
  </si>
  <si>
    <t>YEC3845532</t>
  </si>
  <si>
    <t>Elis 24vxl 55cm silver</t>
  </si>
  <si>
    <t>YEC3945132</t>
  </si>
  <si>
    <t>Elly 24vxl 51cm Lilla matt</t>
  </si>
  <si>
    <t>Elder 10vxl 51cm svart 2018</t>
  </si>
  <si>
    <t>Elder 10vxl 51cm orange 2018</t>
  </si>
  <si>
    <t>Elder 10vxl 55cm svart 2018</t>
  </si>
  <si>
    <t>Elder 10vxl 55cm orange 2018</t>
  </si>
  <si>
    <t>Elder 10vxl 59cm svart 2018</t>
  </si>
  <si>
    <t>Elder 10vxl 59cm orange 2018</t>
  </si>
  <si>
    <t>Elda 10vxl 47cm vit 2018</t>
  </si>
  <si>
    <t>Elda 10vxl 51cm vit 2018</t>
  </si>
  <si>
    <t>Elmo 7vxl 51cm grå</t>
  </si>
  <si>
    <t>Elmo 7vxl 55cm grå 2019</t>
  </si>
  <si>
    <t>Elmo 7vxl 59cm grå 2019</t>
  </si>
  <si>
    <t>Elora 7vxl 47cm grå 2019</t>
  </si>
  <si>
    <t>Elora 7vxl 47cm beige 2019</t>
  </si>
  <si>
    <t>Elora 7vxl 51cm grå 2019</t>
  </si>
  <si>
    <t>Elora 7vxl 51cm beige 2019</t>
  </si>
  <si>
    <t>Elton 10vxl 51cm svart 2019</t>
  </si>
  <si>
    <t>Elton 10vxl 55cm svart 2019</t>
  </si>
  <si>
    <t>Elton 10vxl 59cm svart 2019</t>
  </si>
  <si>
    <t>Eloise 10vxl 47cm svart</t>
  </si>
  <si>
    <t>Eloise 10vxl 51cm svart 2019</t>
  </si>
  <si>
    <t>Eloise 10vxl 55cm svart 2019</t>
  </si>
  <si>
    <t>e-Nytan 7vxl blå matt 51 2019</t>
  </si>
  <si>
    <t>e-Karl 7vxl blå matt 55cm 2019</t>
  </si>
  <si>
    <t>YEC0944133</t>
  </si>
  <si>
    <t>Elir 24vxl 41cm grå</t>
  </si>
  <si>
    <t>YEC0945333</t>
  </si>
  <si>
    <t>Elir 24vxl 53cm grå</t>
  </si>
  <si>
    <t>YEC9335196</t>
  </si>
  <si>
    <t>ELla 3vxl 51cm valukorg svart</t>
  </si>
  <si>
    <t>YEC0944733</t>
  </si>
  <si>
    <t>Elir 24vxl 47cm grå</t>
  </si>
  <si>
    <t>1061-4431</t>
  </si>
  <si>
    <t>ULDRER 26" 21V 43CM SILVER/SV</t>
  </si>
  <si>
    <t>1061-4471</t>
  </si>
  <si>
    <t>ULDRER 26" 21V 48CM SILVER/SV</t>
  </si>
  <si>
    <t>1061-4511</t>
  </si>
  <si>
    <t>ULDRER 26" 21V 51CM SILVER/SV</t>
  </si>
  <si>
    <t>Elina 7vxl 47cm svart 2019</t>
  </si>
  <si>
    <t>Elina 7vxl 51cm svart 2019</t>
  </si>
  <si>
    <t>Elina 7vxl 55cm svart 2019</t>
  </si>
  <si>
    <t>1071-4431</t>
  </si>
  <si>
    <t>MARA 26" 21V 43CM RÖD/SILVER</t>
  </si>
  <si>
    <t>1071-4471</t>
  </si>
  <si>
    <t>MARA 26" 21V 47CM RÖD/SILVER</t>
  </si>
  <si>
    <t>1071-4511</t>
  </si>
  <si>
    <t>MARA 26" 21V 51CM RÖD/SILVER</t>
  </si>
  <si>
    <t>YNS2335101</t>
  </si>
  <si>
    <t>Sjösala Mariedal 3-sp svart</t>
  </si>
  <si>
    <t>YNS2335102</t>
  </si>
  <si>
    <t>Sjösala Mariedal 3-sp vit</t>
  </si>
  <si>
    <t>YNS2335103</t>
  </si>
  <si>
    <t>Sjösala Mariedal 3-sp Turkos</t>
  </si>
  <si>
    <t>YNS2375101</t>
  </si>
  <si>
    <t>Amanda 7-sp svart matt</t>
  </si>
  <si>
    <t>YNS2375102</t>
  </si>
  <si>
    <t>Amanda 7-sp vit matt</t>
  </si>
  <si>
    <t>YNS2235501</t>
  </si>
  <si>
    <t>Sjösala Smögen 3-sp svart matt</t>
  </si>
  <si>
    <t>YNS2275501</t>
  </si>
  <si>
    <t>Sjösala Skagen 7-sp svart matt</t>
  </si>
  <si>
    <t>YNS2535101</t>
  </si>
  <si>
    <t>YNS2535102</t>
  </si>
  <si>
    <t>Petronella 3-sp svart</t>
  </si>
  <si>
    <t>YNS2575102</t>
  </si>
  <si>
    <t>Isabelle 7-sp vit</t>
  </si>
  <si>
    <t>YNS2575103</t>
  </si>
  <si>
    <t>Isabelle 7-sp röd matt</t>
  </si>
  <si>
    <t>YNS2134301</t>
  </si>
  <si>
    <t>Sjösala Mariedal 26 3-sp svart</t>
  </si>
  <si>
    <t>YNS2134302</t>
  </si>
  <si>
    <t>Mariedal 26" 3-sp turkos</t>
  </si>
  <si>
    <t>YNS2134303</t>
  </si>
  <si>
    <t>Mariedal 26" 3-sp röd matt</t>
  </si>
  <si>
    <t>YEC9335143</t>
  </si>
  <si>
    <t>Ella 3vxl 51cm röd alukorg</t>
  </si>
  <si>
    <t>YEC3845133</t>
  </si>
  <si>
    <t>Elis 24vxl 51cm orange</t>
  </si>
  <si>
    <t>YEC3845533</t>
  </si>
  <si>
    <t>Elis 24vxl 55cm orange</t>
  </si>
  <si>
    <t>YEC3845933</t>
  </si>
  <si>
    <t>Elis 24vxl 59cm orange</t>
  </si>
  <si>
    <t>Elora 7vxl 51cm petrol 2019</t>
  </si>
  <si>
    <t>Elina 7vxl 51cm rosa 2019</t>
  </si>
  <si>
    <t>YEM2035103</t>
  </si>
  <si>
    <t>Kalle 26" 3vxl svart 51 cm</t>
  </si>
  <si>
    <t>1177-4431</t>
  </si>
  <si>
    <t>NAJAD 26" 7V 43CM GRÅ</t>
  </si>
  <si>
    <t>1177-4471</t>
  </si>
  <si>
    <t>NAJAD 26" 7V 47CM GRÅ</t>
  </si>
  <si>
    <t>1177-4511</t>
  </si>
  <si>
    <t>NAJAD 26" 7V 51CM GRÅ</t>
  </si>
  <si>
    <t>1187-4431</t>
  </si>
  <si>
    <t>GAST 26" 7V 43CM GRÅ</t>
  </si>
  <si>
    <t>1187-4471</t>
  </si>
  <si>
    <t>GAST 26" 7V 48CM GRÅ</t>
  </si>
  <si>
    <t>1187-4511</t>
  </si>
  <si>
    <t>GAST 26" 7V 51CM GRÅ</t>
  </si>
  <si>
    <t>1220-4531</t>
  </si>
  <si>
    <t>MONARK HERR O-V SVART K</t>
  </si>
  <si>
    <t>1220-4551</t>
  </si>
  <si>
    <t>OSCAR 28" SVART</t>
  </si>
  <si>
    <t>1223-4531</t>
  </si>
  <si>
    <t>MONARK HERR 3-V SVART K</t>
  </si>
  <si>
    <t>1223-4551</t>
  </si>
  <si>
    <t>KARL 3V 28" SVART</t>
  </si>
  <si>
    <t>1230-4511</t>
  </si>
  <si>
    <t>ELEONORA 28" 0V SVART</t>
  </si>
  <si>
    <t>1230-4531</t>
  </si>
  <si>
    <t>MONARK DAM O-V SVART K</t>
  </si>
  <si>
    <t>1233-4511</t>
  </si>
  <si>
    <t>KARIN 28" 3V SVART        KORG</t>
  </si>
  <si>
    <t>1233-4512</t>
  </si>
  <si>
    <t>KARIN 28" 3V RÖD METALLIC KORG</t>
  </si>
  <si>
    <t>1233-4531</t>
  </si>
  <si>
    <t>MONARK DAM 3-V SVART K</t>
  </si>
  <si>
    <t>1235-4531</t>
  </si>
  <si>
    <t>MONARK ORGINAL 5 V KTS</t>
  </si>
  <si>
    <t>YOM2375104</t>
  </si>
  <si>
    <t>Karin 7vxl 51cm gul korg</t>
  </si>
  <si>
    <t>YPC0263801</t>
  </si>
  <si>
    <t>Rask R60 29" 38 cm gul</t>
  </si>
  <si>
    <t>YPC0264301</t>
  </si>
  <si>
    <t>Rask R60 29" 43 cm gul</t>
  </si>
  <si>
    <t>YPC0265301</t>
  </si>
  <si>
    <t>Rask R60 29" 53 cm gul</t>
  </si>
  <si>
    <t>YPC0263802</t>
  </si>
  <si>
    <t>Rask R60 29" 38 cm mossgrön</t>
  </si>
  <si>
    <t>YPC0264302</t>
  </si>
  <si>
    <t>Rask R60 29" 43 cm mossgrön</t>
  </si>
  <si>
    <t>YPC0265302</t>
  </si>
  <si>
    <t>Rask R60 29" 53 cm mossgrön</t>
  </si>
  <si>
    <t>YPC1114301</t>
  </si>
  <si>
    <t>Modig M10 29" 43 cm mossgrön</t>
  </si>
  <si>
    <t>YPC1115301</t>
  </si>
  <si>
    <t>Modig M10 29" 53 cm mossgrön</t>
  </si>
  <si>
    <t>YPC1123801</t>
  </si>
  <si>
    <t>Modig M10 27,5" 38 cm mossgrön</t>
  </si>
  <si>
    <t>YPC1134301</t>
  </si>
  <si>
    <t>Modig M20 29" 43 cm blå</t>
  </si>
  <si>
    <t>YPC1135301</t>
  </si>
  <si>
    <t>Modig M20 29" 53 cm blå</t>
  </si>
  <si>
    <t>YPC1143801</t>
  </si>
  <si>
    <t>Modig M20 27,5" 38 cm blå</t>
  </si>
  <si>
    <t>YPC1153301</t>
  </si>
  <si>
    <t>Modig M30 26" 33 cm blå</t>
  </si>
  <si>
    <t>YPC1153801</t>
  </si>
  <si>
    <t>Modig M30 26" 38 cm blå</t>
  </si>
  <si>
    <t>YPC1154301</t>
  </si>
  <si>
    <t>Modig M30 26" 43 cm blå</t>
  </si>
  <si>
    <t>YPC1153302</t>
  </si>
  <si>
    <t>Modig M30 26" 33 cm svart</t>
  </si>
  <si>
    <t>YPC1153802</t>
  </si>
  <si>
    <t>Modig M30 26" 38 cm svart</t>
  </si>
  <si>
    <t>YPC1154302</t>
  </si>
  <si>
    <t>Modig M30 26" 43 cm svart</t>
  </si>
  <si>
    <t>YPC1163301</t>
  </si>
  <si>
    <t>Modig M35 26" 33 cm röd</t>
  </si>
  <si>
    <t>YPC1163801</t>
  </si>
  <si>
    <t>Modig M35 26" 38 cm röd</t>
  </si>
  <si>
    <t>YPC6824601</t>
  </si>
  <si>
    <t>Giga G20 22vxl 46 cm svart</t>
  </si>
  <si>
    <t>YPC6824901</t>
  </si>
  <si>
    <t>Giga G20 22vxl 49 cm svart</t>
  </si>
  <si>
    <t>YPC6825201</t>
  </si>
  <si>
    <t>Giga G20 22vxl 52 cm svart</t>
  </si>
  <si>
    <t>YPC6825801</t>
  </si>
  <si>
    <t>Giga G20 22vxl 58 cm svart</t>
  </si>
  <si>
    <t>YPC6024902</t>
  </si>
  <si>
    <t>Giga G30 22vxl 49 cm blå</t>
  </si>
  <si>
    <t>YPC6025202</t>
  </si>
  <si>
    <t>Giga G30 22vxl 52 cm blå</t>
  </si>
  <si>
    <t>YPC6025802</t>
  </si>
  <si>
    <t>Giga G30 22vxl 58 cm blå</t>
  </si>
  <si>
    <t>YPC6026102</t>
  </si>
  <si>
    <t>Giga G30 22vxl 61 cm blå</t>
  </si>
  <si>
    <t>YPC6224602</t>
  </si>
  <si>
    <t>Giga G40 20vxl 46 cm svart</t>
  </si>
  <si>
    <t>YPC6224902</t>
  </si>
  <si>
    <t>Giga G40 20vxl 49 cm svart</t>
  </si>
  <si>
    <t>YPC6225202</t>
  </si>
  <si>
    <t>Giga G40 20vxl 52 cm svart</t>
  </si>
  <si>
    <t>YPC6225802</t>
  </si>
  <si>
    <t>Giga G40 20vxl 58 cm svart</t>
  </si>
  <si>
    <t>YPC6226102</t>
  </si>
  <si>
    <t>Giga G40 20vxl 61 cm svart</t>
  </si>
  <si>
    <t>1321-4511</t>
  </si>
  <si>
    <t>GNIST 28" 21V 51 CM MÖRKBLÅ</t>
  </si>
  <si>
    <t>1321-4551</t>
  </si>
  <si>
    <t>GNIST 28" 21V 55 CM MÖRKBLÅ</t>
  </si>
  <si>
    <t>1331-3315</t>
  </si>
  <si>
    <t>GREIF DAM SH.ALTUS 21V 58CM</t>
  </si>
  <si>
    <t>1331-4511</t>
  </si>
  <si>
    <t>GREIF 28" 21V 55 CM VIT</t>
  </si>
  <si>
    <t>1400-4201</t>
  </si>
  <si>
    <t>MTB-CYKEL 12" STÖDHJUL BLÅ</t>
  </si>
  <si>
    <t>1410-4201</t>
  </si>
  <si>
    <t>FLICKCYKEL 12" ST.HJ. KORG RÖD</t>
  </si>
  <si>
    <t>1410-4202</t>
  </si>
  <si>
    <t>FLICKCYKEL 12" ST.HJ. KORG LIL</t>
  </si>
  <si>
    <t>1420-4261</t>
  </si>
  <si>
    <t>MTB CYKEL 16" Y-RAM SILVER</t>
  </si>
  <si>
    <t>1420-4262</t>
  </si>
  <si>
    <t>POJKCYKEL 16" Y-RAM BLÅ</t>
  </si>
  <si>
    <t>1430-4261</t>
  </si>
  <si>
    <t>FLICKCYKEL 16" KORG RÖD</t>
  </si>
  <si>
    <t>1430-4262</t>
  </si>
  <si>
    <t>FLICKCYKEL 16" KORG LILA</t>
  </si>
  <si>
    <t>1450-4301</t>
  </si>
  <si>
    <t>FLICK 20" KORG RÖD</t>
  </si>
  <si>
    <t>1450-4302</t>
  </si>
  <si>
    <t>FLICK 20" KORG SILVER</t>
  </si>
  <si>
    <t>YEM2334730</t>
  </si>
  <si>
    <t>Karin 3vxl 47cm grålila korg</t>
  </si>
  <si>
    <t>YEM2334731</t>
  </si>
  <si>
    <t>Karin 3vxl 47cm ljusblå korg</t>
  </si>
  <si>
    <t>YEM2334732</t>
  </si>
  <si>
    <t>Karin 3vxl 47cm brun korg</t>
  </si>
  <si>
    <t>YEM2335130</t>
  </si>
  <si>
    <t>Karin 3vxl 51cm grålila korg</t>
  </si>
  <si>
    <t>YEM2335131</t>
  </si>
  <si>
    <t>Karin 3vxl 51cm ljusblå korg</t>
  </si>
  <si>
    <t>YEM2335132</t>
  </si>
  <si>
    <t>Karin 3vxl 51cm brun korg</t>
  </si>
  <si>
    <t>1460-4331</t>
  </si>
  <si>
    <t>POJK 20" Y-RAM BLÅ</t>
  </si>
  <si>
    <t>1480-4301</t>
  </si>
  <si>
    <t>MTB 20" Y-RAM SILVER</t>
  </si>
  <si>
    <t>1593-4471</t>
  </si>
  <si>
    <t>EMMA 26" 3V 47CM BORDEAUX KORG</t>
  </si>
  <si>
    <t>1593-4511</t>
  </si>
  <si>
    <t>EMMA 26" 3V 51CM BORDEAUX KORG</t>
  </si>
  <si>
    <t>YNM4402601</t>
  </si>
  <si>
    <t>Lill Kalle 0vxl blå 16"</t>
  </si>
  <si>
    <t>YNM4633301</t>
  </si>
  <si>
    <t>Kalle 3vxl svart 20"</t>
  </si>
  <si>
    <t>YNM4833801</t>
  </si>
  <si>
    <t>Kalle 3vxl svart 24"</t>
  </si>
  <si>
    <t>1861-3957</t>
  </si>
  <si>
    <t>ULDRER HERR SH.TY-22 21V 48CM</t>
  </si>
  <si>
    <t>1905-3152</t>
  </si>
  <si>
    <t>WRANGEL HERR SACHS 5V 53CM</t>
  </si>
  <si>
    <t>1907-4511</t>
  </si>
  <si>
    <t>GUSTAV 28" 7V 51 CM BUTELJGRÖN</t>
  </si>
  <si>
    <t>1907-4551</t>
  </si>
  <si>
    <t>GUSTAV 28" 7V 55 CM BUTELJGRÖN</t>
  </si>
  <si>
    <t>1915-3188</t>
  </si>
  <si>
    <t>CHALMER DAM SACHS 5V 53CM</t>
  </si>
  <si>
    <t>1917-4511</t>
  </si>
  <si>
    <t>LOVISA 28" 7V SILVER</t>
  </si>
  <si>
    <t>1943-3174</t>
  </si>
  <si>
    <t>PHILIP HERR SRAM 3V 53CM</t>
  </si>
  <si>
    <t>1943-4511</t>
  </si>
  <si>
    <t>PHILIP 28" 3V 51CM GRÅ</t>
  </si>
  <si>
    <t>1943-4551</t>
  </si>
  <si>
    <t>PHILIP 28" 3V 55CM GRÅ</t>
  </si>
  <si>
    <t>1953-3159</t>
  </si>
  <si>
    <t>VICTORIA DAM SRAM 3V 53CM</t>
  </si>
  <si>
    <t>1953-4511</t>
  </si>
  <si>
    <t>VICTORIA 28" 3V GRÅ</t>
  </si>
  <si>
    <t>1953-4512</t>
  </si>
  <si>
    <t>VICTORIA 28" 3V BORDEAUX</t>
  </si>
  <si>
    <t>1973-4511</t>
  </si>
  <si>
    <t>KRISTINA 28" 3V RÖD/METAL KORG</t>
  </si>
  <si>
    <t>1973-4512</t>
  </si>
  <si>
    <t>KRISTINA 28" 3V VIT       KORG</t>
  </si>
  <si>
    <t>1973-4514</t>
  </si>
  <si>
    <t>KRISTINA 3V KORG RÖD</t>
  </si>
  <si>
    <t>YPC0253801</t>
  </si>
  <si>
    <t>Rask R50 29" 38 cm orange</t>
  </si>
  <si>
    <t>YPC0254301</t>
  </si>
  <si>
    <t>Rask R50 29" 43 cm orange</t>
  </si>
  <si>
    <t>YPC0254801</t>
  </si>
  <si>
    <t>Rask R50 29" 48 cm orange</t>
  </si>
  <si>
    <t>YPC0255301</t>
  </si>
  <si>
    <t>Rask R50 29" 53 cm orange</t>
  </si>
  <si>
    <t>YNC6825201</t>
  </si>
  <si>
    <t>Deca 22vxl 52cm svart</t>
  </si>
  <si>
    <t>YNC6825801</t>
  </si>
  <si>
    <t>Deca 22vxl 58cm svart</t>
  </si>
  <si>
    <t>YNC6826101</t>
  </si>
  <si>
    <t>Deca 22vxl 61cm svart</t>
  </si>
  <si>
    <t>YNC6924601</t>
  </si>
  <si>
    <t>Deca 22vxl 46cm svart</t>
  </si>
  <si>
    <t>YNC6925201</t>
  </si>
  <si>
    <t>YNC6925501</t>
  </si>
  <si>
    <t>Deca 22vxl 55cm svart</t>
  </si>
  <si>
    <t>YEC9875934</t>
  </si>
  <si>
    <t>Elwin 7vxl 59cm svart</t>
  </si>
  <si>
    <t>2087-4432</t>
  </si>
  <si>
    <t>ITC800 HERR 27V 43CM VIT/ORANG</t>
  </si>
  <si>
    <t>2087-4472</t>
  </si>
  <si>
    <t>ITC800 HERR 27V 47CM VIT/ORANG</t>
  </si>
  <si>
    <t>2087-4512</t>
  </si>
  <si>
    <t>ITC800 HERR 27V 51CM VIT/ORANG</t>
  </si>
  <si>
    <t>2107-4431</t>
  </si>
  <si>
    <t>ITC700 HERR 27V 43CM BLÅ/SILVE</t>
  </si>
  <si>
    <t>2107-4471</t>
  </si>
  <si>
    <t>ITC700 HERR 27V 47CM BLÅ/SILVE</t>
  </si>
  <si>
    <t>2107-4511</t>
  </si>
  <si>
    <t>ITC700 HERR 27V 51CM BLÅ/SILVE</t>
  </si>
  <si>
    <t>2124-27052</t>
  </si>
  <si>
    <t>BALDER AL/AC 24V 43CM POLYGON</t>
  </si>
  <si>
    <t>2124-317715</t>
  </si>
  <si>
    <t>BALDER AL/AC 24V 53CM POLYGON</t>
  </si>
  <si>
    <t>2124-376877</t>
  </si>
  <si>
    <t>2124-377715</t>
  </si>
  <si>
    <t>2124-397715</t>
  </si>
  <si>
    <t>BALDER AL/AC 24V 48CM POLYGON</t>
  </si>
  <si>
    <t>2134-311415</t>
  </si>
  <si>
    <t>FREJA DAM SH.ACERA/AL 24V 53CM</t>
  </si>
  <si>
    <t>2134-311454</t>
  </si>
  <si>
    <t>2134-391415</t>
  </si>
  <si>
    <t>FREJA DAM SH.ACERA/AL 24V 48CM</t>
  </si>
  <si>
    <t>2134-391454</t>
  </si>
  <si>
    <t>2141-371468</t>
  </si>
  <si>
    <t>ORION MTB ACER/AL C92 21V 43CM</t>
  </si>
  <si>
    <t>2144-4431</t>
  </si>
  <si>
    <t>ITC500 HERR 24V 43CM SILV/GRÅ</t>
  </si>
  <si>
    <t>2144-4432</t>
  </si>
  <si>
    <t>ITC500 HERR 24V 43CM ORA/SILV</t>
  </si>
  <si>
    <t>2144-4471</t>
  </si>
  <si>
    <t>ITC500 HERR 24V 47CM SILV/GRÅ</t>
  </si>
  <si>
    <t>2144-4472</t>
  </si>
  <si>
    <t>ITC500 HERR 24V 47CM ORAN/SILV</t>
  </si>
  <si>
    <t>2144-4511</t>
  </si>
  <si>
    <t>ITC500 HERR 24V 51CM SILV/GRÅ</t>
  </si>
  <si>
    <t>2144-4512</t>
  </si>
  <si>
    <t>ITC500 HERR 24V 51CM ORAN/SILV</t>
  </si>
  <si>
    <t>2144-4551</t>
  </si>
  <si>
    <t>ITC500 HERR 24V 55CM SILV/GRÅ</t>
  </si>
  <si>
    <t>2144-4552</t>
  </si>
  <si>
    <t>ITC500 HERR 24V 55CM ORAN/SILV</t>
  </si>
  <si>
    <t>2151-311450</t>
  </si>
  <si>
    <t>ATLA DAM ACERA/AL C92 21V 53CM</t>
  </si>
  <si>
    <t>2151-3914</t>
  </si>
  <si>
    <t>ATLA DAM ACERA/AL C92 21V 48CM</t>
  </si>
  <si>
    <t>2154-4431</t>
  </si>
  <si>
    <t>ITC500 DAM 24V 43CM</t>
  </si>
  <si>
    <t>2154-4432</t>
  </si>
  <si>
    <t>ITC500 DAM 24V 43CM RÖD/GRÅ</t>
  </si>
  <si>
    <t>2154-4471</t>
  </si>
  <si>
    <t>ITC500 DAM 24V 47CM</t>
  </si>
  <si>
    <t>2154-4472</t>
  </si>
  <si>
    <t>ITC500 DAM 24V 47CM RÖD/GRÅ</t>
  </si>
  <si>
    <t>2154-4511</t>
  </si>
  <si>
    <t>ITC500 DAM 24V 51CM</t>
  </si>
  <si>
    <t>2154-4512</t>
  </si>
  <si>
    <t>ITC500 DAM 24V 51CM RÖD/GRÅ</t>
  </si>
  <si>
    <t>2167-4431</t>
  </si>
  <si>
    <t>ITCX7 HERR 7V 43CM POL ALUM</t>
  </si>
  <si>
    <t>2167-4471</t>
  </si>
  <si>
    <t>ITCX7 HERR 7V 47CM POL ALUM</t>
  </si>
  <si>
    <t>2167-4511</t>
  </si>
  <si>
    <t>ITCX7 HERR 7V 51CM POL ALUM</t>
  </si>
  <si>
    <t>2177-391450</t>
  </si>
  <si>
    <t>EMBLA DAM SHIM.NEXUS 7V 48CM</t>
  </si>
  <si>
    <t>2177-4431</t>
  </si>
  <si>
    <t>ITCX7 DAM 7V 43CM POL ALUM</t>
  </si>
  <si>
    <t>2177-4471</t>
  </si>
  <si>
    <t>ITCX7 DAM 7V 47CM POL ALUM</t>
  </si>
  <si>
    <t>2177-4511</t>
  </si>
  <si>
    <t>ITCX7 DAM 7V 51CM POL ALUM</t>
  </si>
  <si>
    <t>2184-4431</t>
  </si>
  <si>
    <t>ITC 540 HERR 24V DEORE 43CM</t>
  </si>
  <si>
    <t>2184-4471</t>
  </si>
  <si>
    <t>ITC 540 HERR 24V DEORE 47CM</t>
  </si>
  <si>
    <t>2184-4511</t>
  </si>
  <si>
    <t>ITC 540 HERR 24V DEORE 51CM</t>
  </si>
  <si>
    <t>2203-333877</t>
  </si>
  <si>
    <t>VISING*HERR SH.INTER3V 58CM</t>
  </si>
  <si>
    <t>2203-4511</t>
  </si>
  <si>
    <t>VISING HERR 3V 51CM SVART/GRÄ.</t>
  </si>
  <si>
    <t>2203-4551</t>
  </si>
  <si>
    <t>VISING HERR 3V 55CM SVART/GRÄ.</t>
  </si>
  <si>
    <t>2213-4511</t>
  </si>
  <si>
    <t>VINGA DAM 3V 51 SV/GR.VIT KORG</t>
  </si>
  <si>
    <t>2227-313819</t>
  </si>
  <si>
    <t>BOGE SHIMANO 7V 53CM</t>
  </si>
  <si>
    <t>2227-333819</t>
  </si>
  <si>
    <t>BOGE SHIMANO 7V 58CM</t>
  </si>
  <si>
    <t>2227-4511</t>
  </si>
  <si>
    <t>BOGE HERR 7V 51CM SVART/GR.VIT</t>
  </si>
  <si>
    <t>2227-4551</t>
  </si>
  <si>
    <t>BOGE HERR 7V 55CM SVART/GR.VI</t>
  </si>
  <si>
    <t>2237-4511</t>
  </si>
  <si>
    <t>SUNNAN DAM 7V 51CM SV/VIT KORG</t>
  </si>
  <si>
    <t>2304-4511</t>
  </si>
  <si>
    <t>STC800 HERR 24-V 51-CM POL ALU</t>
  </si>
  <si>
    <t>2304-4551</t>
  </si>
  <si>
    <t>STC800 HERR 24-V 55-CM POL ALU</t>
  </si>
  <si>
    <t>2306-396800</t>
  </si>
  <si>
    <t>EHWAS HERR SH.2200 16V 48CM</t>
  </si>
  <si>
    <t>2306-4471</t>
  </si>
  <si>
    <t>LTC800 HERR 16V 47CM VIT/ORANG</t>
  </si>
  <si>
    <t>2306-4511</t>
  </si>
  <si>
    <t>LTC800 HERR 16V 51CM VIT/ORANG</t>
  </si>
  <si>
    <t>2306-4551</t>
  </si>
  <si>
    <t>LTC800 HERR 16V 55CM VIT/ORANG</t>
  </si>
  <si>
    <t>2307-4471</t>
  </si>
  <si>
    <t>LTC X7 HERR 7V 47CM MGRÅ/SILV</t>
  </si>
  <si>
    <t>2307-4511</t>
  </si>
  <si>
    <t>LTC X7 HERR 7V 51CM MGRÅ/SILV</t>
  </si>
  <si>
    <t>2307-4551</t>
  </si>
  <si>
    <t>LTC X7 HERR 7V 55CM MGRÅ/SILV</t>
  </si>
  <si>
    <t>2314-3300</t>
  </si>
  <si>
    <t>SAREK DAM SH.NEXAVE 24V 58CM</t>
  </si>
  <si>
    <t>2314-4511</t>
  </si>
  <si>
    <t>STC800 DAM 24V 51CM POL.ALUM</t>
  </si>
  <si>
    <t>2314-4551</t>
  </si>
  <si>
    <t>STC800 DAM 24V 55CM POL.ALUM</t>
  </si>
  <si>
    <t>2317-331454</t>
  </si>
  <si>
    <t>DAM SH.NEXUS 7V 58CM</t>
  </si>
  <si>
    <t>2317-4471</t>
  </si>
  <si>
    <t>LTC X7 DAM 7V 47CM MSILV/GRÅ</t>
  </si>
  <si>
    <t>2317-4511</t>
  </si>
  <si>
    <t>LTC X7 DAM 7V 51CM MSILV/GRÅ</t>
  </si>
  <si>
    <t>2317-4551</t>
  </si>
  <si>
    <t>LTC X7 DAM 7V 55CM MSILV/GRÅ</t>
  </si>
  <si>
    <t>2324-3169</t>
  </si>
  <si>
    <t>KEBNE HERR SH.ALIVIO 24V 53CM</t>
  </si>
  <si>
    <t>2324-317700</t>
  </si>
  <si>
    <t>2324-337700</t>
  </si>
  <si>
    <t>KEBNE HERR SH.ALIVIO 24V 58CM</t>
  </si>
  <si>
    <t>2324-4511</t>
  </si>
  <si>
    <t>STC600 HERR 24V 51CM POL ALU</t>
  </si>
  <si>
    <t>2324-4512</t>
  </si>
  <si>
    <t>STC600 HERR 24V 51CM BLÅ/SILVE</t>
  </si>
  <si>
    <t>2324-4551</t>
  </si>
  <si>
    <t>STC600 HERR 24V 55CM POL ALU</t>
  </si>
  <si>
    <t>2324-4552</t>
  </si>
  <si>
    <t>STC600 HERR 24V 55CM BLÅ/SILV</t>
  </si>
  <si>
    <t>2324-4591</t>
  </si>
  <si>
    <t>STC600 HERR 24V 59CM POL ALU</t>
  </si>
  <si>
    <t>2324-4592</t>
  </si>
  <si>
    <t>STC600 HERR 24V 59CM BLÅ/SILV</t>
  </si>
  <si>
    <t>2327-315446</t>
  </si>
  <si>
    <t>TARFEK*HERR SH.NEXUS 7V 53CM</t>
  </si>
  <si>
    <t>2327-335446</t>
  </si>
  <si>
    <t>TARFEK*HERR SH.NEXUS 7V 58CM</t>
  </si>
  <si>
    <t>2327-4511</t>
  </si>
  <si>
    <t>STCX7 HERR 7V 51CM SILVER/GRÅ</t>
  </si>
  <si>
    <t>2327-4512</t>
  </si>
  <si>
    <t>STCX7 HERR 7V 51CM SVART</t>
  </si>
  <si>
    <t>2327-4518</t>
  </si>
  <si>
    <t>TARFEK 7-V 51 CM GRÅ</t>
  </si>
  <si>
    <t>2327-4519</t>
  </si>
  <si>
    <t>TARFEK HERR 7V 51CM SVART</t>
  </si>
  <si>
    <t>2327-4551</t>
  </si>
  <si>
    <t>STCX7 HERR 7V 55CM SILVER/GRÅ</t>
  </si>
  <si>
    <t>2327-4552</t>
  </si>
  <si>
    <t>STCX7 HERR 7V 55CM SVART</t>
  </si>
  <si>
    <t>2327-4558</t>
  </si>
  <si>
    <t>TARFEK 7-V 55 CM GRÅ</t>
  </si>
  <si>
    <t>2327-4559</t>
  </si>
  <si>
    <t>TARFEK 7-V 55 CM SVART</t>
  </si>
  <si>
    <t>2327-4591</t>
  </si>
  <si>
    <t>STCX7 HERR 7V 59CM SILVER/GRÅ</t>
  </si>
  <si>
    <t>2327-4592</t>
  </si>
  <si>
    <t>STCX7 HERR 7V 59CM SVART</t>
  </si>
  <si>
    <t>2334-311400</t>
  </si>
  <si>
    <t>HOLMA DAM SH.ALIVIO 24V 53CM</t>
  </si>
  <si>
    <t>2334-4511</t>
  </si>
  <si>
    <t>STC600 DAM 24V 51CM POL ALU</t>
  </si>
  <si>
    <t>2334-4512</t>
  </si>
  <si>
    <t>STC600 DAM 24V 51CM RÖD/SILVER</t>
  </si>
  <si>
    <t>2334-4551</t>
  </si>
  <si>
    <t>STC600 DAM 24V 55CM POL ALU</t>
  </si>
  <si>
    <t>2334-4552</t>
  </si>
  <si>
    <t>STC600 DAM 24V 55CM RÖD/SILVER</t>
  </si>
  <si>
    <t>2337-4511</t>
  </si>
  <si>
    <t>STCX7 DAM 7V 51CM SILVER/GRÅ</t>
  </si>
  <si>
    <t>2337-4512</t>
  </si>
  <si>
    <t>STCX7 DAM 7V 51CM SVART</t>
  </si>
  <si>
    <t>2337-4513</t>
  </si>
  <si>
    <t>STCX7 DAM 7V 51CM RÖD METALLIC</t>
  </si>
  <si>
    <t>2337-4518</t>
  </si>
  <si>
    <t>RISSA DAM 7V 51CM SILV/GRÅ</t>
  </si>
  <si>
    <t>2337-4519</t>
  </si>
  <si>
    <t>RISSA DAM 7V 51CM SVART</t>
  </si>
  <si>
    <t>2337-4551</t>
  </si>
  <si>
    <t>STCX7 DAM 7V 55CM SILV/GRÅ</t>
  </si>
  <si>
    <t>2337-4552</t>
  </si>
  <si>
    <t>STCX7 DAM 7V 55CM SVART</t>
  </si>
  <si>
    <t>2337-4553</t>
  </si>
  <si>
    <t>STCX7 DAM 7V 55CM RÖD METALLIC</t>
  </si>
  <si>
    <t>2337-4558</t>
  </si>
  <si>
    <t>RISSA 7V 55CM SILV/GRÅ</t>
  </si>
  <si>
    <t>2337-4559</t>
  </si>
  <si>
    <t>RISSA 7V 55CM SVART</t>
  </si>
  <si>
    <t>2344-317752M</t>
  </si>
  <si>
    <t>STARREN SH.ACERA 24V 53CM</t>
  </si>
  <si>
    <t>2344-337752M</t>
  </si>
  <si>
    <t>STARREN SH.ACERA 24V 58CM</t>
  </si>
  <si>
    <t>2344-4511</t>
  </si>
  <si>
    <t>LTC500 HERR 24 V 51 CM SIL/GRÅ</t>
  </si>
  <si>
    <t>2344-4551</t>
  </si>
  <si>
    <t>LTC500 HERR 24 V 55 CM SIL/GR</t>
  </si>
  <si>
    <t>2344-4591</t>
  </si>
  <si>
    <t>LTC500 HERR 24 V 59 CM SIL/GR</t>
  </si>
  <si>
    <t>2354-29081</t>
  </si>
  <si>
    <t>ÅKULLA SH.ACERA 24V 48CM</t>
  </si>
  <si>
    <t>2354-331415</t>
  </si>
  <si>
    <t>ÅKULLA SH.ACERA 24V 58CM</t>
  </si>
  <si>
    <t>2354-4471</t>
  </si>
  <si>
    <t>LTC500 DAM 24 V 47 CM RÖD/SILV</t>
  </si>
  <si>
    <t>2354-4511</t>
  </si>
  <si>
    <t>LTC500 DAM 24 V 51 CM RÖD/SIL</t>
  </si>
  <si>
    <t>2354-4551</t>
  </si>
  <si>
    <t>LTC500 DAM 24 V 55 CM RÖD/SIL</t>
  </si>
  <si>
    <t>2384-337700</t>
  </si>
  <si>
    <t>HAMRA HERR SH.DEORE 24V 58CM</t>
  </si>
  <si>
    <t>2384-397700</t>
  </si>
  <si>
    <t>HAMRA HERR SH.DEORE 24V 48CM</t>
  </si>
  <si>
    <t>2384-4551</t>
  </si>
  <si>
    <t>LOGIC LTC640 55 CM HERR</t>
  </si>
  <si>
    <t>2387-4511</t>
  </si>
  <si>
    <t>LTC700 HERR 27-V 51 CM SV/ORA</t>
  </si>
  <si>
    <t>2387-4551</t>
  </si>
  <si>
    <t>LTC700 HERR 27-V 55 CM SV/ORA</t>
  </si>
  <si>
    <t>2394-4511</t>
  </si>
  <si>
    <t>LOGIC LTC640 51 CM DAM</t>
  </si>
  <si>
    <t>2397-4511</t>
  </si>
  <si>
    <t>LTC700 DAM 27-V 51 CM SV/ORAN</t>
  </si>
  <si>
    <t>2397-4551</t>
  </si>
  <si>
    <t>LTC700 DAM 27-V 55 CM SV/ORAN</t>
  </si>
  <si>
    <t>2400-2087</t>
  </si>
  <si>
    <t>MUNIN*POJK/FLICK MTB 0V 26,5CM</t>
  </si>
  <si>
    <t>2401-4381</t>
  </si>
  <si>
    <t>BTC700 POJK 21V 38CM SVART</t>
  </si>
  <si>
    <t>2403-4331</t>
  </si>
  <si>
    <t>BTC230  POJK 20" 3V 33CM MÖRKB</t>
  </si>
  <si>
    <t>2421-367177</t>
  </si>
  <si>
    <t>VALE SH.ALTUS/C-050. 21V 40CM</t>
  </si>
  <si>
    <t>2433-3415</t>
  </si>
  <si>
    <t>SAGA FLICK SH.INTER 3V 36CM</t>
  </si>
  <si>
    <t>2433-4331</t>
  </si>
  <si>
    <t>BTC230 FLICK 20" 3V 33CM SILVE</t>
  </si>
  <si>
    <t>2443-3657</t>
  </si>
  <si>
    <t>TORN MTB SH.NEXUS 3V 40CM</t>
  </si>
  <si>
    <t>2443-4381</t>
  </si>
  <si>
    <t>BTC430 POJK 24" 3V 38CM SILVE</t>
  </si>
  <si>
    <t>2447-4381</t>
  </si>
  <si>
    <t>BTC470 POJK 7V 38CM MATT GRÅ</t>
  </si>
  <si>
    <t>2453-4381</t>
  </si>
  <si>
    <t>BTC430 FLICK 24"3V 38CM SILVE</t>
  </si>
  <si>
    <t>2453-4382</t>
  </si>
  <si>
    <t>BTC430 FLICK 24"3V 38CM RÖD</t>
  </si>
  <si>
    <t>2457-4381</t>
  </si>
  <si>
    <t>BTC470 FLICK 7V 38CM MATT GRÅ</t>
  </si>
  <si>
    <t>2493-3715</t>
  </si>
  <si>
    <t>IDUN FLICK SH.INTER 3V 43CM</t>
  </si>
  <si>
    <t>2493-4431</t>
  </si>
  <si>
    <t>BCT630 26" 3V 43 CM RÖD</t>
  </si>
  <si>
    <t>2493-4432</t>
  </si>
  <si>
    <t>BCT630 26" 3V 43 CM LILA</t>
  </si>
  <si>
    <t>2493-4471</t>
  </si>
  <si>
    <t>BCT630 26" 3V 47 CM RÖD</t>
  </si>
  <si>
    <t>2493-4472</t>
  </si>
  <si>
    <t>BCT630 26" 3V 47 CM LILA</t>
  </si>
  <si>
    <t>2497-4471</t>
  </si>
  <si>
    <t>BTC670 FLICK 7V 47CM SILVER</t>
  </si>
  <si>
    <t>2497-4511</t>
  </si>
  <si>
    <t>BTC670 FLICK 7V 51CM SILVER</t>
  </si>
  <si>
    <t>2593-3115</t>
  </si>
  <si>
    <t>DANA DAM SH.INTER 3V 53CM KORG</t>
  </si>
  <si>
    <t>2593-4471</t>
  </si>
  <si>
    <t>CTC 530 DAM 3V 47 SVART   KORG</t>
  </si>
  <si>
    <t>2593-4511</t>
  </si>
  <si>
    <t>CTC 530 DAM 3V 55 SVART   KORG</t>
  </si>
  <si>
    <t>2707-3269</t>
  </si>
  <si>
    <t>SAMÅKER TANDEM SH.N 7V 56/45CM</t>
  </si>
  <si>
    <t>2903-3146</t>
  </si>
  <si>
    <t>LINNE HERR SH.INTER 3V 53CM</t>
  </si>
  <si>
    <t>2903-3346</t>
  </si>
  <si>
    <t>LINNE HERR SH.INTER 3V 58CM</t>
  </si>
  <si>
    <t>2903-3357</t>
  </si>
  <si>
    <t>2903-4511</t>
  </si>
  <si>
    <t>CTC 830 HERR 3V 51CM SILVER</t>
  </si>
  <si>
    <t>2903-4512</t>
  </si>
  <si>
    <t>CTC 830 HERR 3V 51CM SVART</t>
  </si>
  <si>
    <t>2903-4551</t>
  </si>
  <si>
    <t>CTC 830 HERR 3V 55CM SILVER</t>
  </si>
  <si>
    <t>2903-4552</t>
  </si>
  <si>
    <t>CTC 830 HERR 3V 55CM SVART</t>
  </si>
  <si>
    <t>2907-4511</t>
  </si>
  <si>
    <t>CTC 700 HERR 7V 51CM SILVER</t>
  </si>
  <si>
    <t>2907-4512</t>
  </si>
  <si>
    <t>CTC 700 HERR 7V 51CM MÖRKBLÅ</t>
  </si>
  <si>
    <t>2907-4551</t>
  </si>
  <si>
    <t>CTC 700 HERR 7V 55CM SILVER</t>
  </si>
  <si>
    <t>2907-4552</t>
  </si>
  <si>
    <t>CTC 700 HERR 7V 55CM MÖRKBLÅ</t>
  </si>
  <si>
    <t>2907-4591</t>
  </si>
  <si>
    <t>CTC 700 HERR 7V 59CM SILVER</t>
  </si>
  <si>
    <t>2913-4511</t>
  </si>
  <si>
    <t>CTC 830 DAM 3V 51CM SVART</t>
  </si>
  <si>
    <t>2913-4512</t>
  </si>
  <si>
    <t>CTC 830 DAM 3V 51CM RÖD METALL</t>
  </si>
  <si>
    <t>2917-4511</t>
  </si>
  <si>
    <t>CTC 700 DAM 7V 51CM LJUS LILA</t>
  </si>
  <si>
    <t>2917-4512</t>
  </si>
  <si>
    <t>CTC 700 DAM 7V 51CM RÖD METALL</t>
  </si>
  <si>
    <t>2953-4511</t>
  </si>
  <si>
    <t>CTC 630 DAM 3V 51 SVART   KORG</t>
  </si>
  <si>
    <t>2953-4512</t>
  </si>
  <si>
    <t>CTC 630 DAM 3V 51 RÖD/MET KORG</t>
  </si>
  <si>
    <t>2957-2156</t>
  </si>
  <si>
    <t>TOVE DAM SH.NEXUS 7V 53CM KORG</t>
  </si>
  <si>
    <t>2957-4511</t>
  </si>
  <si>
    <t>CTC 670 DAM 7V 51 SILVER  KORG</t>
  </si>
  <si>
    <t>2957-4512</t>
  </si>
  <si>
    <t>CTC 670 DAM 7V 51 M/LILA  KORG</t>
  </si>
  <si>
    <t>7933-4511</t>
  </si>
  <si>
    <t>DAM SRAM 3V 51CM KORG FOLKHÄL</t>
  </si>
  <si>
    <t>7947-4511</t>
  </si>
  <si>
    <t>HERR SRAM 7V 51CM FOLKHÄLSOCYK</t>
  </si>
  <si>
    <t>7947-4551</t>
  </si>
  <si>
    <t>HERR SRAM 7V 55CM FOLKHÄLSOCYK</t>
  </si>
  <si>
    <t>7957-4511</t>
  </si>
  <si>
    <t>DAM SRAM 7V 51CM  FOLKHÄL</t>
  </si>
  <si>
    <t>9017-3792</t>
  </si>
  <si>
    <t>BIANCHI MTB SH.XTR 27V 43CM</t>
  </si>
  <si>
    <t>9809-3292</t>
  </si>
  <si>
    <t>ILIONS TRIAL SH.XTR 9V 31,5 CM</t>
  </si>
  <si>
    <t>Y6C3065111</t>
  </si>
  <si>
    <t>LTC800 KAMPANJ HERR VR</t>
  </si>
  <si>
    <t>Y6C3065511</t>
  </si>
  <si>
    <t>Y6C3164711</t>
  </si>
  <si>
    <t>LTC800 KAMPANJ DAM VR</t>
  </si>
  <si>
    <t>Y6C3165111</t>
  </si>
  <si>
    <t>Y6M2735111</t>
  </si>
  <si>
    <t>MONARK KAMPANJ 3-V SVART</t>
  </si>
  <si>
    <t>Y7M5934701</t>
  </si>
  <si>
    <t>NORDIC TRAD 3 V 47 CM CHA KORG</t>
  </si>
  <si>
    <t>Y7M9075101</t>
  </si>
  <si>
    <t>NORDIC TRAD HERR 7V 51 SVART</t>
  </si>
  <si>
    <t>Y7M9075501</t>
  </si>
  <si>
    <t>NORDIC TRAD HERR 7V 55 SVART</t>
  </si>
  <si>
    <t>Y7M9075901</t>
  </si>
  <si>
    <t>NORDIC TRAD HERR 7V 59 SVART</t>
  </si>
  <si>
    <t>Y7M9175101</t>
  </si>
  <si>
    <t>Y7M9175102</t>
  </si>
  <si>
    <t>NORDIC TRAD DAM 7V 51 SVART</t>
  </si>
  <si>
    <t>Y7M9435101</t>
  </si>
  <si>
    <t>NORDIC TRAD HERR 3V 51 CM GRÖN</t>
  </si>
  <si>
    <t>Y7M9435501</t>
  </si>
  <si>
    <t>NORDIC TRAD HERR 3V 55 CM GRÖN</t>
  </si>
  <si>
    <t>Y7M9435901</t>
  </si>
  <si>
    <t>NORDIC TRAD HERR 3V 59 CM GRÖN</t>
  </si>
  <si>
    <t>Y7M9535101</t>
  </si>
  <si>
    <t>NORDIC TRAD DAM 3V 51 CM BORDE</t>
  </si>
  <si>
    <t>Y7M9535102</t>
  </si>
  <si>
    <t>NORDIC TRAD DAM 3V 51 CM SILVE</t>
  </si>
  <si>
    <t>Y7M9735101</t>
  </si>
  <si>
    <t>NORD TRAD 3V 51 CHAMPANGE KORG</t>
  </si>
  <si>
    <t>Y7M9735102</t>
  </si>
  <si>
    <t>NORD TRAD 3V 51 RÖD MET. KORG</t>
  </si>
  <si>
    <t>Y7M9775101</t>
  </si>
  <si>
    <t>NORDIC TRAD 7V 51CM CHAMP KORG</t>
  </si>
  <si>
    <t>Y7M9775102</t>
  </si>
  <si>
    <t>NORDIC TRAD 7V 51CM RÖDMETKORG</t>
  </si>
  <si>
    <t>Y7M2205501</t>
  </si>
  <si>
    <t>Y7M2305101</t>
  </si>
  <si>
    <t>Y7M2235501</t>
  </si>
  <si>
    <t>ORIGINAL HERR 3V 55 CM SVART</t>
  </si>
  <si>
    <t>Y7M2335101</t>
  </si>
  <si>
    <t>ORIGINAL DAM 3V 51CM SVAR KORG</t>
  </si>
  <si>
    <t>Y7M2335102</t>
  </si>
  <si>
    <t>ORIGINAL DAM 3V 51 CM CHAM KOR</t>
  </si>
  <si>
    <t>Y7M2375101</t>
  </si>
  <si>
    <t>ORIGINAL DAM 7V 51CM BUTGRÖKOR</t>
  </si>
  <si>
    <t>Y7M2375102</t>
  </si>
  <si>
    <t>ORIGINAL DAM 7V 51 CM CHAM KOR</t>
  </si>
  <si>
    <t>Y6B64I42DB</t>
  </si>
  <si>
    <t>MTB CAAL8800 FULL SUSP. XT DIS</t>
  </si>
  <si>
    <t>Y6B64I47DB</t>
  </si>
  <si>
    <t>Y6B64I52DB</t>
  </si>
  <si>
    <t>Y7M4473811</t>
  </si>
  <si>
    <t>MONARK JUN NEX7 24" SILV KAMPA</t>
  </si>
  <si>
    <t>Y7C1643801</t>
  </si>
  <si>
    <t>DIRT 164 24V ACERA 38CM MARMÉG</t>
  </si>
  <si>
    <t>Y7C1643802</t>
  </si>
  <si>
    <t>DIRT 164 24V ACERA 38CM MATTSV</t>
  </si>
  <si>
    <t>Y7C9035101</t>
  </si>
  <si>
    <t>CITY 903 H NEX3 51 MÖRKBLÅ</t>
  </si>
  <si>
    <t>Y7C9035501</t>
  </si>
  <si>
    <t>CITY 903 H NEX3 55 MÖRKBLÅ</t>
  </si>
  <si>
    <t>Y7C9075101</t>
  </si>
  <si>
    <t>CITY 907 H NEX7 51 SVART PÄRLE</t>
  </si>
  <si>
    <t>Y7C9075102</t>
  </si>
  <si>
    <t>CITY 907 H NEX7 51 SILVER</t>
  </si>
  <si>
    <t>Y7C9075501</t>
  </si>
  <si>
    <t>CITY 907 H NEX7 55 SVART PÄRLE</t>
  </si>
  <si>
    <t>Y7C9075502</t>
  </si>
  <si>
    <t>CITY 907 H NEX7 55 SILVER</t>
  </si>
  <si>
    <t>Y7C9135101</t>
  </si>
  <si>
    <t>CITY 913 DAM 3V 51CM HALLONRÖD</t>
  </si>
  <si>
    <t>Y7C9135102</t>
  </si>
  <si>
    <t>CITY 913 DAM 3V 51CM SILVER</t>
  </si>
  <si>
    <t>Y7C9175101</t>
  </si>
  <si>
    <t>CITY 917 D NEX7 51 LJUSGRÖN</t>
  </si>
  <si>
    <t>Y7C9175102</t>
  </si>
  <si>
    <t>CITY 917 D NEX7 51 SILVER</t>
  </si>
  <si>
    <t>Y7C9535101</t>
  </si>
  <si>
    <t>CITY 953 DAM 3V 51CM SILV.KORG</t>
  </si>
  <si>
    <t>Y7C9535102</t>
  </si>
  <si>
    <t>CITY 953 DAM 3V 51CM HRÖD.KORG</t>
  </si>
  <si>
    <t>Y7C5974701</t>
  </si>
  <si>
    <t>CITY 597 D NEX7 47 HAL.RÖDKORG</t>
  </si>
  <si>
    <t>Y7C5934701</t>
  </si>
  <si>
    <t>CITY 593 D NEX3 47 HALRÖD KORG</t>
  </si>
  <si>
    <t>Y7C7285101</t>
  </si>
  <si>
    <t>TARFEK 728 H NEX8 51 SILV/TITA</t>
  </si>
  <si>
    <t>Y7C7285102</t>
  </si>
  <si>
    <t>TARFEK 728 H NEX8 51 SVART</t>
  </si>
  <si>
    <t>Y7C7285501</t>
  </si>
  <si>
    <t>TARFEK 728 H NEX8 55 SILV/TITA</t>
  </si>
  <si>
    <t>Y7C7285502</t>
  </si>
  <si>
    <t>TARFEK 728 H NEX8 55 SVART</t>
  </si>
  <si>
    <t>Y7C7285901</t>
  </si>
  <si>
    <t>TARFEK 728 H NEX8 59 SILV/TITA</t>
  </si>
  <si>
    <t>Y7C7285902</t>
  </si>
  <si>
    <t>TARFEK 728 H NEX8 59 SVART</t>
  </si>
  <si>
    <t>Y7C7385101</t>
  </si>
  <si>
    <t>RISSA  738 D NEX8 51 GRVI/BEIG</t>
  </si>
  <si>
    <t>Y7C7385102</t>
  </si>
  <si>
    <t>RISSA  738 D NEX8 51 SVAR/SVAR</t>
  </si>
  <si>
    <t>Y7C7385103</t>
  </si>
  <si>
    <t>RISSA  738 D NEX8 51 APRI/KOPP</t>
  </si>
  <si>
    <t>Y7C7385501</t>
  </si>
  <si>
    <t>RISSA  738 D NEX8 55 GRVI/BEIG</t>
  </si>
  <si>
    <t>Y7C7385502</t>
  </si>
  <si>
    <t>RISSA  738 D NEX8 55 SVAR/SVAR</t>
  </si>
  <si>
    <t>Y7C7385503</t>
  </si>
  <si>
    <t>RISSA  738 D NEX8 55 APRI/KOPP</t>
  </si>
  <si>
    <t>Y7C7045101</t>
  </si>
  <si>
    <t>STREET 704 H 24V ACER 51 SIL/T</t>
  </si>
  <si>
    <t>Y7C7045102</t>
  </si>
  <si>
    <t>STREET 704 H 24V ACER 51 SV/SV</t>
  </si>
  <si>
    <t>Y7C7045501</t>
  </si>
  <si>
    <t>STREET 704 H 24V ACER 55 SIL/T</t>
  </si>
  <si>
    <t>Y7C7045502</t>
  </si>
  <si>
    <t>STREET 704 H 24V ACER 55 SV/SV</t>
  </si>
  <si>
    <t>Y7C7145101</t>
  </si>
  <si>
    <t>STREET 714 D 24V ACER 51 GV/BE</t>
  </si>
  <si>
    <t>Y7C7145102</t>
  </si>
  <si>
    <t>STREET 714 D 24V ACER 51 SV/SV</t>
  </si>
  <si>
    <t>Y7C4002001</t>
  </si>
  <si>
    <t>BIKERZ 400 12" POJK 0 V LJUSBL</t>
  </si>
  <si>
    <t>Y7C4012001</t>
  </si>
  <si>
    <t>BIKERZ 401 FLICK 12" ROSA</t>
  </si>
  <si>
    <t>Y7C4012002</t>
  </si>
  <si>
    <t>BIKERZ 401 12" FLICK LJUSGRÖN</t>
  </si>
  <si>
    <t>Y7C4202601</t>
  </si>
  <si>
    <t>BIKERZ 420 POJK 16" 0V ARMEGR</t>
  </si>
  <si>
    <t>Y7C4212601</t>
  </si>
  <si>
    <t>BIKERZ 421 POJK 16" 0V OR/SVA</t>
  </si>
  <si>
    <t>Y7C4302601</t>
  </si>
  <si>
    <t>BIKERZ 430 FLICK 16" LJUSBLÅ</t>
  </si>
  <si>
    <t>Y7C0274301</t>
  </si>
  <si>
    <t>EDGE 027 27v XTR/XT 43CM SVART</t>
  </si>
  <si>
    <t>Y7C4302602</t>
  </si>
  <si>
    <t>BIKERZ 430 FLICK 16" LJUSGRÖN</t>
  </si>
  <si>
    <t>Y7C4503001</t>
  </si>
  <si>
    <t>BIKERZ 450 FLICK 20"0V LJUSBLÅ</t>
  </si>
  <si>
    <t>Y7C4503002</t>
  </si>
  <si>
    <t>BIKERZ 450 FLICK 20"0V KOPPAR</t>
  </si>
  <si>
    <t>Y7C4033001</t>
  </si>
  <si>
    <t>BIKERZ 403 P 3V 20" MARMÉGRÖN</t>
  </si>
  <si>
    <t>Y7C4533001</t>
  </si>
  <si>
    <t>BIKERZ 453 F 3V 20" LJUSBLÅ</t>
  </si>
  <si>
    <t>Y7C4533002</t>
  </si>
  <si>
    <t>BIKERZ 453 F 3V 20" KOPPAR</t>
  </si>
  <si>
    <t>Y7C4633001</t>
  </si>
  <si>
    <t>BIKERZ 463 P 3V 20" ML ARMÉGR</t>
  </si>
  <si>
    <t>Y7C4803001</t>
  </si>
  <si>
    <t>BIKERZ 480 POJK 20" 0V MMÖRKBR</t>
  </si>
  <si>
    <t>Y7C0274701</t>
  </si>
  <si>
    <t>EDGE 027 27v XTR/XT 47CM SVART</t>
  </si>
  <si>
    <t>Y7C0275101</t>
  </si>
  <si>
    <t>EDGE 027 27v XTR/XT 51CM SVART</t>
  </si>
  <si>
    <t>Y7C0093801</t>
  </si>
  <si>
    <t>DIRT 009 9V 38CM MATT VIT</t>
  </si>
  <si>
    <t>Y7C0094301</t>
  </si>
  <si>
    <t>DIRT 009 9V 43CM MATT VIT</t>
  </si>
  <si>
    <t>Y7C0193801</t>
  </si>
  <si>
    <t>DIRT 019 9V 38 CM MATT GULBRUN</t>
  </si>
  <si>
    <t>Y7C0194301</t>
  </si>
  <si>
    <t>DIRT 019 9V 43 CM MATT GULBRUN</t>
  </si>
  <si>
    <t>Y7C0263801</t>
  </si>
  <si>
    <t>DIRT 026 16V 38CM MATT SVART</t>
  </si>
  <si>
    <t>Y7M4033311</t>
  </si>
  <si>
    <t>MONARK JUN NEX3 20" SILV KAMPA</t>
  </si>
  <si>
    <t>Y7D4002005</t>
  </si>
  <si>
    <t>POJK 400 0V 12" STÖDHJ LJUSBLÅ</t>
  </si>
  <si>
    <t>Y7D4012005</t>
  </si>
  <si>
    <t>FLICK 401 12" STÖDHJ KORG ROSA</t>
  </si>
  <si>
    <t>Y7D4033005</t>
  </si>
  <si>
    <t>POJK 403 3V 20" MATT ARMÉGRÖN</t>
  </si>
  <si>
    <t>Y7D4202605</t>
  </si>
  <si>
    <t>POJK 420 0V 16" MATT ARMÉGRÖN</t>
  </si>
  <si>
    <t>Y7D4302605</t>
  </si>
  <si>
    <t>FLICK 430 0V 16" KORG ROSA</t>
  </si>
  <si>
    <t>Y7D4533005</t>
  </si>
  <si>
    <t>FLICK 453 3V 20" KORG LJUSBLÅ</t>
  </si>
  <si>
    <t>Y7C7045901</t>
  </si>
  <si>
    <t>STREET 704 H 24V ACER 59 SIL/T</t>
  </si>
  <si>
    <t>Y7C7045902</t>
  </si>
  <si>
    <t>STREET 704 H 24V ACER 59 SV/SV</t>
  </si>
  <si>
    <t>Y7C7145501</t>
  </si>
  <si>
    <t>STREET 714 D 24V ACER 55 GV/BE</t>
  </si>
  <si>
    <t>Y7C7145502</t>
  </si>
  <si>
    <t>STREET 714 D 24V ACER 55 SV/SV</t>
  </si>
  <si>
    <t>Y7C7374301</t>
  </si>
  <si>
    <t>STREET 737 F NEX7 43 BEIG/GVIT</t>
  </si>
  <si>
    <t>Y7C7374701</t>
  </si>
  <si>
    <t>STREET 737 F NEX7 47 BEIG/GVIT</t>
  </si>
  <si>
    <t>Y7C7334301</t>
  </si>
  <si>
    <t>STREET 733 FLICK 3 V 43 MBEIGE</t>
  </si>
  <si>
    <t>Y7C7334302</t>
  </si>
  <si>
    <t>STREET 733 FLICK 3 V 43 MKO/AP</t>
  </si>
  <si>
    <t>Y7C7334701</t>
  </si>
  <si>
    <t>STREET 733 FLICK 3 V 47 MBEIGE</t>
  </si>
  <si>
    <t>Y7C7334702</t>
  </si>
  <si>
    <t>STREET 733 FLICK 3 V 47 MKO/AP</t>
  </si>
  <si>
    <t>Y7C3085101</t>
  </si>
  <si>
    <t>LOGIC 308 H NEXUS 8 51 M SVART</t>
  </si>
  <si>
    <t>Y7C3085501</t>
  </si>
  <si>
    <t>LOGIC 308 H NEXUS 8 55 M SVART</t>
  </si>
  <si>
    <t>Y7C3085901</t>
  </si>
  <si>
    <t>LOGIC 308 H NEXUS 8 59 M SVART</t>
  </si>
  <si>
    <t>Y7C3184701</t>
  </si>
  <si>
    <t>LOGIC 318 D NEXUS 8 47 M SVART</t>
  </si>
  <si>
    <t>Y7C3185101</t>
  </si>
  <si>
    <t>LOGIC 318 D NEXUS 8 51 M SVART</t>
  </si>
  <si>
    <t>Y7C3185501</t>
  </si>
  <si>
    <t>LOGIC 318 D NEXUS 8 55 M SVART</t>
  </si>
  <si>
    <t>Y7C2035101</t>
  </si>
  <si>
    <t>CLASSIC 203 H NEX3 51 MÖRKBLÅ</t>
  </si>
  <si>
    <t>Y7C2035501</t>
  </si>
  <si>
    <t>CLASSIC 203 H NEX3 55 MÖRKBLÅ</t>
  </si>
  <si>
    <t>Y7C2135101</t>
  </si>
  <si>
    <t>CLASSIC 213 D NEX3 51 BOR.PIKO</t>
  </si>
  <si>
    <t>Y7C2275101</t>
  </si>
  <si>
    <t>CLASSIC 227 H NEX7 51 SVART</t>
  </si>
  <si>
    <t>Y7C2275501</t>
  </si>
  <si>
    <t>CLASSIC 227 H NEX7 55 SVART</t>
  </si>
  <si>
    <t>Y7C2375101</t>
  </si>
  <si>
    <t>CLASSIC 237 D NEX7 MGRÖ PILKOR</t>
  </si>
  <si>
    <t>Y7C9575101</t>
  </si>
  <si>
    <t>CITY 957 D NEX7 51 HA.RÖD KOR</t>
  </si>
  <si>
    <t>Y7C9575102</t>
  </si>
  <si>
    <t>CITY 957 D NEX7 51 GRÄVIT KORG</t>
  </si>
  <si>
    <t>Y7C9575103</t>
  </si>
  <si>
    <t>CITY 957 D NEX7 51 LJ.GRÖN KOR</t>
  </si>
  <si>
    <t>Y7M4974311</t>
  </si>
  <si>
    <t>MONARK FLICK 7V 26" RÖD  KAMPA</t>
  </si>
  <si>
    <t>Y7M4974711</t>
  </si>
  <si>
    <t>Y7C9035901</t>
  </si>
  <si>
    <t>CITY 903 H NEX3 59 MÖRKBLÅ</t>
  </si>
  <si>
    <t>Y7C9075901</t>
  </si>
  <si>
    <t>CITY 907 H NEX7 59 SVART PÄRLE</t>
  </si>
  <si>
    <t>Y7C9075902</t>
  </si>
  <si>
    <t>CITY 907 H NEX7 59 SILVER</t>
  </si>
  <si>
    <t>Y7C9175103</t>
  </si>
  <si>
    <t>CITY 917 D NEX7 51 HALLONRÖD</t>
  </si>
  <si>
    <t>Y7C7075101</t>
  </si>
  <si>
    <t>STREET 707 H 27V LX/D 51 GRÅ/S</t>
  </si>
  <si>
    <t>Y7C7075501</t>
  </si>
  <si>
    <t>STREET 707 H 27V LX/D 55 GRÅ/S</t>
  </si>
  <si>
    <t>Y7C7175101</t>
  </si>
  <si>
    <t>STREET 717 D 27V LX/D 51 GRÅ/S</t>
  </si>
  <si>
    <t>Y7C7175501</t>
  </si>
  <si>
    <t>STREET 717 D 27V LX/D 55 GRÅ/S</t>
  </si>
  <si>
    <t>Y7M5945111</t>
  </si>
  <si>
    <t>CITY DAM KAMPANJ RÖD</t>
  </si>
  <si>
    <t>Y7B22I55ES</t>
  </si>
  <si>
    <t>HOC 928CARB SL DURA-ACE 55 ES</t>
  </si>
  <si>
    <t>Y7B02I50CH</t>
  </si>
  <si>
    <t>928 CARBON 105 COMPACT 50CM CH</t>
  </si>
  <si>
    <t>Y7B02I53CH</t>
  </si>
  <si>
    <t>928 CARBON 105 COMPACT 53CM CH</t>
  </si>
  <si>
    <t>Y7B02I55CH</t>
  </si>
  <si>
    <t>928 CARBON 105 COMPACT 55CM CH</t>
  </si>
  <si>
    <t>Y7B02I58CH</t>
  </si>
  <si>
    <t>928 CARBON 105 COMPACT 58CM CH</t>
  </si>
  <si>
    <t>Y7B02I61CH</t>
  </si>
  <si>
    <t>Y7B04I49EC</t>
  </si>
  <si>
    <t>928 CARB.L. ULTEGRA 49 EC</t>
  </si>
  <si>
    <t>Y7B04I50EC</t>
  </si>
  <si>
    <t>928 CARB.L. ULTEGRA 50 EC</t>
  </si>
  <si>
    <t>Y7B04I51EC</t>
  </si>
  <si>
    <t>928 CARB.L. ULTEGRA 51 EC</t>
  </si>
  <si>
    <t>Y7B04I52EC</t>
  </si>
  <si>
    <t>928 CARB.L. ULTEGRA 52 EC</t>
  </si>
  <si>
    <t>Y7B04I53EC</t>
  </si>
  <si>
    <t>928 CARB.L. ULTEGRA 53 EC</t>
  </si>
  <si>
    <t>Y7B04I54EC</t>
  </si>
  <si>
    <t>928 CARB.L. ULTEGRA 54 EC</t>
  </si>
  <si>
    <t>Y7B04I55EC</t>
  </si>
  <si>
    <t>928 CARB.L. ULTEGRA 55 EC</t>
  </si>
  <si>
    <t>Y7B04I56EC</t>
  </si>
  <si>
    <t>928 CARB.L. ULTEGRA 56 EC</t>
  </si>
  <si>
    <t>Y7B04I57EC</t>
  </si>
  <si>
    <t>928 CARB.L. ULTEGRA 57 EC</t>
  </si>
  <si>
    <t>Y7B04I58EC</t>
  </si>
  <si>
    <t>928 CARB.L. ULTEGRA 58 EC</t>
  </si>
  <si>
    <t>Y7B04I59EC</t>
  </si>
  <si>
    <t>928 CARB.L. ULTEGRA 59 EC</t>
  </si>
  <si>
    <t>Y7B04I60EC</t>
  </si>
  <si>
    <t>928 CARB.L. ULTEGRA 60 EC</t>
  </si>
  <si>
    <t>Y7B04I61EC</t>
  </si>
  <si>
    <t>928 CARB.L. ULTEGRA 61 EC</t>
  </si>
  <si>
    <t>Y7B04I62EC</t>
  </si>
  <si>
    <t>928 CARB.L. ULTEGRA 62 EC</t>
  </si>
  <si>
    <t>Y7B04I63EC</t>
  </si>
  <si>
    <t>928 CARB.L. ULTEGRA 63 EC</t>
  </si>
  <si>
    <t>Y7B06I49CK</t>
  </si>
  <si>
    <t>1885 H-CARB VELOCE DUO 49CM CK</t>
  </si>
  <si>
    <t>Y7B06I51CK</t>
  </si>
  <si>
    <t>1885 H-CARB VELOCE DUO 51CM CK</t>
  </si>
  <si>
    <t>Y7B06I53CK</t>
  </si>
  <si>
    <t>1885 H-CARB VELOCE DUO 53CM CK</t>
  </si>
  <si>
    <t>Y7B06I55CK</t>
  </si>
  <si>
    <t>1885 H-CARB VELOCE DUO 55CM CK</t>
  </si>
  <si>
    <t>Y7B06I57CK</t>
  </si>
  <si>
    <t>1885 H-CARB VELOCE DUO 57CM CK</t>
  </si>
  <si>
    <t>Y7B06I59CK</t>
  </si>
  <si>
    <t>1885 H-CARB VELOCE DUO 59CM CK</t>
  </si>
  <si>
    <t>Y7B06I61CK</t>
  </si>
  <si>
    <t>1885 H-CARB VELOCE DUO 61CM CK</t>
  </si>
  <si>
    <t>Y7B07I50CK</t>
  </si>
  <si>
    <t>VIA NIRONE ULT.DUO 50CM CK</t>
  </si>
  <si>
    <t>Y7B07I53CK</t>
  </si>
  <si>
    <t>VIA NIRONE ULT.DUO 53CM CK</t>
  </si>
  <si>
    <t>Y7B07I55CK</t>
  </si>
  <si>
    <t>VIA NIRONE ULT.DUO 55CM CK</t>
  </si>
  <si>
    <t>Y7B07I57CK</t>
  </si>
  <si>
    <t>VIA NIRONE ULT.DUO 57CM CK</t>
  </si>
  <si>
    <t>Y7B07I59CK</t>
  </si>
  <si>
    <t>VIA NIRONE ULT.DUO 59CM CK</t>
  </si>
  <si>
    <t>Y7B07I61CK</t>
  </si>
  <si>
    <t>VIA NIRONE ULT.DUO 61CM CK</t>
  </si>
  <si>
    <t>Y7B09I44KT</t>
  </si>
  <si>
    <t>VIA NIRONE 105 COMPACT 44CM KT</t>
  </si>
  <si>
    <t>Y7B09I46KT</t>
  </si>
  <si>
    <t>VIA NIRONE 105 COMPACT 46CM KT</t>
  </si>
  <si>
    <t>Y7B09I50KT</t>
  </si>
  <si>
    <t>VIA NIRONE 105 COMPACT 50CM KT</t>
  </si>
  <si>
    <t>Y7B09I53KT</t>
  </si>
  <si>
    <t>VIA NIRONE 105 COMPACT 53CM KT</t>
  </si>
  <si>
    <t>Y7B09I55KT</t>
  </si>
  <si>
    <t>VIA NIRONE 105 COMPACT 55CM KT</t>
  </si>
  <si>
    <t>Y7B09I57KT</t>
  </si>
  <si>
    <t>VIA NIRONE 105 COMPACT 57CM KT</t>
  </si>
  <si>
    <t>Y7B09I59KT</t>
  </si>
  <si>
    <t>VIA NIRONE 105 COMPACT 59CM KT</t>
  </si>
  <si>
    <t>Y7B09I61KT</t>
  </si>
  <si>
    <t>VIA NIRONE 105 COMPACT 61CM KT</t>
  </si>
  <si>
    <t>Y7B12I46CK</t>
  </si>
  <si>
    <t>D.BIANCA ELLE ULT.TRIP.46CM CK</t>
  </si>
  <si>
    <t>Y7B12I49CK</t>
  </si>
  <si>
    <t>D.BIANCA ELLE ULT.TRIP.49CM CK</t>
  </si>
  <si>
    <t>Y7B12I51CK</t>
  </si>
  <si>
    <t>D.BIANCA ELLE ULT.TRIP.51CM CK</t>
  </si>
  <si>
    <t>Y7B12I53CK</t>
  </si>
  <si>
    <t>D.BIANCA ELLE ULT.TRIP.53CM CK</t>
  </si>
  <si>
    <t>Y7B22I50ES</t>
  </si>
  <si>
    <t>HOC 928CARB SL DURA-ACE 50 ES</t>
  </si>
  <si>
    <t>Y7B22I53ES</t>
  </si>
  <si>
    <t>HOC 928CARB SL DURA-ACE 53 ES</t>
  </si>
  <si>
    <t>Y7B22I57ES</t>
  </si>
  <si>
    <t>HOC 928CARB SL DURA-ACE 57 ES</t>
  </si>
  <si>
    <t>Y7B22I59ES</t>
  </si>
  <si>
    <t>HOC 928CARB SL DURA-ACE 59 ES</t>
  </si>
  <si>
    <t>Y7B22I61ES</t>
  </si>
  <si>
    <t>HOC 928CARB SL DURA-ACE 61 ES</t>
  </si>
  <si>
    <t>Y7B26I49CK</t>
  </si>
  <si>
    <t>HOC FG LITE CB. ULT.COMP 49 CK</t>
  </si>
  <si>
    <t>Y7B26I50CK</t>
  </si>
  <si>
    <t>HOC FG LITE CB. ULT.COMP 50 CK</t>
  </si>
  <si>
    <t>Y7B26I51CK</t>
  </si>
  <si>
    <t>HOC FG LITE CB. ULT.COMP 51 CK</t>
  </si>
  <si>
    <t>Y7B26I52CK</t>
  </si>
  <si>
    <t>HOC FG LITE CB. ULT.COMP 52 CK</t>
  </si>
  <si>
    <t>Y7B26I53CK</t>
  </si>
  <si>
    <t>HOC FG LITE CB. ULT.COMP 53 CK</t>
  </si>
  <si>
    <t>Y7B26I54CK</t>
  </si>
  <si>
    <t>HOC FG LITE CB. ULT.COMP 54 CK</t>
  </si>
  <si>
    <t>Y7B26I55CK</t>
  </si>
  <si>
    <t>HOC FG LITE CB. ULT.COMP 55 CK</t>
  </si>
  <si>
    <t>Y7B26I56CK</t>
  </si>
  <si>
    <t>HOC FG LITE CB. ULT.COMP 56 CK</t>
  </si>
  <si>
    <t>Y7B26I57CK</t>
  </si>
  <si>
    <t>HOC FG LITE CB. ULT.COMP 57 CK</t>
  </si>
  <si>
    <t>Y7B26I58CK</t>
  </si>
  <si>
    <t>HOC FG LITE CB. ULT.COMP 58 CK</t>
  </si>
  <si>
    <t>Y7B26I59CK</t>
  </si>
  <si>
    <t>HOC FG LITE CB. ULT.COMP 59 CK</t>
  </si>
  <si>
    <t>Y7B26I60CK</t>
  </si>
  <si>
    <t>HOC FG LITE CB. ULT.COMP 60 CK</t>
  </si>
  <si>
    <t>Y7B26I61CK</t>
  </si>
  <si>
    <t>HOC FG LITE CB. ULT.COMP 61 CK</t>
  </si>
  <si>
    <t>Y7B26I62CK</t>
  </si>
  <si>
    <t>HOC FG LITE CB. ULT.COMP 62 CK</t>
  </si>
  <si>
    <t>Y7B49I44CK</t>
  </si>
  <si>
    <t>VIA NIRONE SORA DUO 44CM CK</t>
  </si>
  <si>
    <t>Y7B49I46CK</t>
  </si>
  <si>
    <t>VIA NIRONE SORA DUO 49CM CK</t>
  </si>
  <si>
    <t>Y7B49I50CK</t>
  </si>
  <si>
    <t>VIA NIRONE SORA DUO 50CM CK</t>
  </si>
  <si>
    <t>Y7B49I53CK</t>
  </si>
  <si>
    <t>VIA NIRONE SORA DUO 53CM CK</t>
  </si>
  <si>
    <t>Y7B49I55CK</t>
  </si>
  <si>
    <t>VIA NIRONE SORA DUO 55CM CK</t>
  </si>
  <si>
    <t>Y7B49I57CK</t>
  </si>
  <si>
    <t>VIA NIRONE SORA DUO 57CM CK</t>
  </si>
  <si>
    <t>Y7B49I59CK</t>
  </si>
  <si>
    <t>VIA NIRONE SORA DUO 59CM CK</t>
  </si>
  <si>
    <t>Y7B49I61CK</t>
  </si>
  <si>
    <t>VIA NIRONE SORA DUO 61CM CK</t>
  </si>
  <si>
    <t>Y7B64I43EN</t>
  </si>
  <si>
    <t>OETZI 9300 CARBON XT 43CM EN</t>
  </si>
  <si>
    <t>Y7B64I48EN</t>
  </si>
  <si>
    <t>OETZI 9300 CARBON XT 48CM EN</t>
  </si>
  <si>
    <t>Y7B64I53EN</t>
  </si>
  <si>
    <t>OETZI 9300 CARBON XT 53CM EN</t>
  </si>
  <si>
    <t>Y7B65I43KW</t>
  </si>
  <si>
    <t>MUTT 7800 ALU XTR MIX 43CM KW</t>
  </si>
  <si>
    <t>Y7B65I48KW</t>
  </si>
  <si>
    <t>MUTT 7800 ALU XTR MIX 48CM KW</t>
  </si>
  <si>
    <t>Y7B65I53KW</t>
  </si>
  <si>
    <t>MUTT 7800 ALU XTR MIX 53CM KW</t>
  </si>
  <si>
    <t>Y7B67I43GH</t>
  </si>
  <si>
    <t>MUTT 7400 ALU LX/DEORE 43CM GH</t>
  </si>
  <si>
    <t>Y7B67I48GH</t>
  </si>
  <si>
    <t>MUTT 7400 ALU LX/DEORE 48CM GH</t>
  </si>
  <si>
    <t>Y7B67I53GH</t>
  </si>
  <si>
    <t>MUTT 7400 ALU LX/DEORE 53CM GH</t>
  </si>
  <si>
    <t>Y7B68I38OK</t>
  </si>
  <si>
    <t>DOSS 6600 ALU DEORE 38CM OK</t>
  </si>
  <si>
    <t>Y7B68I43OK</t>
  </si>
  <si>
    <t>DOSS 6600 ALU DEORE 43CM OK</t>
  </si>
  <si>
    <t>Y7B68I48OK</t>
  </si>
  <si>
    <t>DOSS 6600 ALU DEORE 48CM OK</t>
  </si>
  <si>
    <t>Y7B68I53OK</t>
  </si>
  <si>
    <t>DOSS 6600 ALU DEORE 53CM OK</t>
  </si>
  <si>
    <t>Y7B70I38PB</t>
  </si>
  <si>
    <t>DOSS 6100 ALU ALIVIO 38CM PB</t>
  </si>
  <si>
    <t>Y7B70I43PB</t>
  </si>
  <si>
    <t>DOSS 6100 ALU ALIVIO 43CM PB</t>
  </si>
  <si>
    <t>Y7B70I48PB</t>
  </si>
  <si>
    <t>DOSS 6100 ALU ALIVIO 48CM PB</t>
  </si>
  <si>
    <t>Y7B70I53PB</t>
  </si>
  <si>
    <t>DOSS 6100 ALU ALIVIO 53CM PB</t>
  </si>
  <si>
    <t>Y7B76I42WS</t>
  </si>
  <si>
    <t>CAAL 8200 ALU DEORE 42CM WS</t>
  </si>
  <si>
    <t>Y7B76I47WS</t>
  </si>
  <si>
    <t>CAAL 8200 ALU DEORE 47CM WS</t>
  </si>
  <si>
    <t>Y7B76I52WS</t>
  </si>
  <si>
    <t>CAAL 8200 ALU DEORE 52CM WS</t>
  </si>
  <si>
    <t>Y7B92I43GH</t>
  </si>
  <si>
    <t>CAMALEONTE 3 TIAGRA TR.43CM GH</t>
  </si>
  <si>
    <t>Y7B92I48GH</t>
  </si>
  <si>
    <t>CAMALEONTE 3 TIAGRA TR.48CM GH</t>
  </si>
  <si>
    <t>Y7B92I53GH</t>
  </si>
  <si>
    <t>CAMALEONTE 3 TIAGRA TR.53CM GH</t>
  </si>
  <si>
    <t>Y7B92I58GH</t>
  </si>
  <si>
    <t>CAMALEONTE 3 TIAGRA TR.58CM GH</t>
  </si>
  <si>
    <t>Y7C1644301</t>
  </si>
  <si>
    <t>DIRT 164 24V ACERA 43CM MARMÉG</t>
  </si>
  <si>
    <t>Y7C1644302</t>
  </si>
  <si>
    <t>DIRT 164 24V ACERA 43CM MSVART</t>
  </si>
  <si>
    <t>Y7C1644701</t>
  </si>
  <si>
    <t>DIRT 164 24V ACERA 47CM MARMÉG</t>
  </si>
  <si>
    <t>Y7C1644702</t>
  </si>
  <si>
    <t>DIRT 164 24V ACERA 47CM MSVART</t>
  </si>
  <si>
    <t>Y7C1645101</t>
  </si>
  <si>
    <t>DIRT 164 24V ACERA 51CM MARMÉG</t>
  </si>
  <si>
    <t>Y7C1645102</t>
  </si>
  <si>
    <t>DIRT 164 24V ACERA 51CM MSVART</t>
  </si>
  <si>
    <t>Y7C4043801</t>
  </si>
  <si>
    <t>DIRT 404 24V ACERA 38CM MARGUB</t>
  </si>
  <si>
    <t>Y7C4043802</t>
  </si>
  <si>
    <t>DIRT 404 24V ACERA 38CM MA VIT</t>
  </si>
  <si>
    <t>Y7C1044301</t>
  </si>
  <si>
    <t>EDGE 104 H 24V DEORE 43CM O/TI</t>
  </si>
  <si>
    <t>Y7C1044701</t>
  </si>
  <si>
    <t>EDGE 104 H 24V DEORE 47CM O/TI</t>
  </si>
  <si>
    <t>Y7C1045101</t>
  </si>
  <si>
    <t>EDGE 104 H 24V DEORE 51CM O/TI</t>
  </si>
  <si>
    <t>Y7C1045501</t>
  </si>
  <si>
    <t>EDGE 104 H 24V DEORE 55CM O/TI</t>
  </si>
  <si>
    <t>Y7C1144301</t>
  </si>
  <si>
    <t>EDGE 114 D 24V DEORE 43CM GVSI</t>
  </si>
  <si>
    <t>Y7C1144701</t>
  </si>
  <si>
    <t>EDGE 114 D 24V DEORE 47CM GVSI</t>
  </si>
  <si>
    <t>Y7C1145101</t>
  </si>
  <si>
    <t>EDGE 114 D 24V DEORE 51CM GVSI</t>
  </si>
  <si>
    <t>Y7C0674301</t>
  </si>
  <si>
    <t>EDGE 067 27V LX/DEO 43CM BE/SI</t>
  </si>
  <si>
    <t>Y7C0674701</t>
  </si>
  <si>
    <t>EDGE 067 27V LX/DEO 47CM BE/SI</t>
  </si>
  <si>
    <t>Y7C0675101</t>
  </si>
  <si>
    <t>EDGE 067 27V LX/DEO 51CM BE/SI</t>
  </si>
  <si>
    <t>Y7C0474301</t>
  </si>
  <si>
    <t>EDGE 047 27V XT/LX 43CM GBL/TI</t>
  </si>
  <si>
    <t>Y7C0474701</t>
  </si>
  <si>
    <t>EDGE 047 27V XT/LX 47CM GBL/TI</t>
  </si>
  <si>
    <t>Y7C0475101</t>
  </si>
  <si>
    <t>Y7C1674301</t>
  </si>
  <si>
    <t>EDGE 167 7V SHI 43CM MARMÉ GUB</t>
  </si>
  <si>
    <t>Y7C1674701</t>
  </si>
  <si>
    <t>EDGE 167 7V SHI 47CM MARMÉ GUB</t>
  </si>
  <si>
    <t>Y7C3884701</t>
  </si>
  <si>
    <t>LOGIC 388 H 18V TIAGR 47CM PAL</t>
  </si>
  <si>
    <t>Y7C3885101</t>
  </si>
  <si>
    <t>LOGIC 388 H 18V TIAGR 51CM PAL</t>
  </si>
  <si>
    <t>Y7C3885501</t>
  </si>
  <si>
    <t>LOGIC 388 H 18V TIAGR 55CM PAL</t>
  </si>
  <si>
    <t>Y7C3885901</t>
  </si>
  <si>
    <t>LOGIC 388 H 18V TIAGR 59CM PAL</t>
  </si>
  <si>
    <t>Y7C3065101</t>
  </si>
  <si>
    <t>LOGIC 306 H 16V SORA 51CM TITA</t>
  </si>
  <si>
    <t>Y7C3065501</t>
  </si>
  <si>
    <t>LOGIC 306 H 16V SORA 55CM TITA</t>
  </si>
  <si>
    <t>Y7C3164701</t>
  </si>
  <si>
    <t>LOGIC 316 DAM 16V SORA 47 TITA</t>
  </si>
  <si>
    <t>Y7C3165101</t>
  </si>
  <si>
    <t>LOGIC 316 DAM 16V SORA 51 TITA</t>
  </si>
  <si>
    <t>Y7C3245101</t>
  </si>
  <si>
    <t>LOGIC 324 H 24V ACERA 51 MSILV</t>
  </si>
  <si>
    <t>Y7C3245501</t>
  </si>
  <si>
    <t>LOGIC 324 H 24V ACERA 55 MSILV</t>
  </si>
  <si>
    <t>Y7C3245901</t>
  </si>
  <si>
    <t>LOGIC 324 H 24V ACERA 59 MSILV</t>
  </si>
  <si>
    <t>Y7B59I50CS</t>
  </si>
  <si>
    <t>928 CARBON CHORUS DUO 50CM CS</t>
  </si>
  <si>
    <t>Y7B59I53CS</t>
  </si>
  <si>
    <t>928 CARBON CHORUS DUO 53CM CS</t>
  </si>
  <si>
    <t>Y7B59I55CS</t>
  </si>
  <si>
    <t>928 CARBON CHORUS DUO 55CM CS</t>
  </si>
  <si>
    <t>Y7B59I58CS</t>
  </si>
  <si>
    <t>928 CARBON CHORUS DUO 58CM CS</t>
  </si>
  <si>
    <t>Y7B59I61CS</t>
  </si>
  <si>
    <t>928 CARBON CHORUS DUO 61CM CS</t>
  </si>
  <si>
    <t>Y7C3344701</t>
  </si>
  <si>
    <t>LOGIC 334 D 24V ACERA 47 MSILV</t>
  </si>
  <si>
    <t>Y7C3345101</t>
  </si>
  <si>
    <t>LOGIC 334 D 24V ACERA 51 MSILV</t>
  </si>
  <si>
    <t>Y7C3345501</t>
  </si>
  <si>
    <t>LOGIC 334 D 24V ACERA 55 MSILV</t>
  </si>
  <si>
    <t>Y7C4433801</t>
  </si>
  <si>
    <t>BIKERZ 443 P 3V 38 M ARMEGRÖN</t>
  </si>
  <si>
    <t>Y7C4433802</t>
  </si>
  <si>
    <t>BIKERZ 443 P 3V 38 MLJUS ARGR</t>
  </si>
  <si>
    <t>Y7C4473801</t>
  </si>
  <si>
    <t>BIKERZ 447 P 7V 38 M MÖRKBRUN</t>
  </si>
  <si>
    <t>Y7C4473802</t>
  </si>
  <si>
    <t>BIKERZ 447 P 7V 38 MATT SVART</t>
  </si>
  <si>
    <t>Y7C4533801</t>
  </si>
  <si>
    <t>BIKERZ 453 F 3V 38 LBLÅ/TURKOS</t>
  </si>
  <si>
    <t>Y7C4533802</t>
  </si>
  <si>
    <t>BIKERZ 453 F 3V 38 KOPPAR/APR</t>
  </si>
  <si>
    <t>Y7C4573801</t>
  </si>
  <si>
    <t>BIKERZ 457 F 7V 38 LJUSGRÖN</t>
  </si>
  <si>
    <t>Y7C4733301</t>
  </si>
  <si>
    <t>BIKERZ 473 F 3V 33 BORD KORG</t>
  </si>
  <si>
    <t>Y7C4733801</t>
  </si>
  <si>
    <t>BIKERZ 473 F 3V 38 BORD KORG</t>
  </si>
  <si>
    <t>Y7C4734301</t>
  </si>
  <si>
    <t>BIKERZ 473 F 3V 43 BORD KORG</t>
  </si>
  <si>
    <t>Y7C3875101</t>
  </si>
  <si>
    <t>LOGIC 387 H 27V DEORE 51 MGRÅ</t>
  </si>
  <si>
    <t>Y7C3875501</t>
  </si>
  <si>
    <t>LOGIC 387 H 27V DEORE 55 MGRÅ</t>
  </si>
  <si>
    <t>Y7C3875901</t>
  </si>
  <si>
    <t>LOGIC 387 H 27V DEORE 59 MGRÅ</t>
  </si>
  <si>
    <t>Y7C3974301</t>
  </si>
  <si>
    <t>LOGIC 397 D 27V DEORE 43 MVIT</t>
  </si>
  <si>
    <t>Y7C3974701</t>
  </si>
  <si>
    <t>LOGIC 397 D 27V DEORE 47 MVIT</t>
  </si>
  <si>
    <t>Y7C3975101</t>
  </si>
  <si>
    <t>LOGIC 397 D 27V DEORE 51 MVIT</t>
  </si>
  <si>
    <t>Y7C0063801</t>
  </si>
  <si>
    <t>DIRT 006 16V ACERA 38CM MARGUB</t>
  </si>
  <si>
    <t>Y7D4533805</t>
  </si>
  <si>
    <t>JUNIOR 453 F 3V 38 LJUSGRÖN</t>
  </si>
  <si>
    <t>Y7D4433805</t>
  </si>
  <si>
    <t>JUNIOR DIRT 443 3V 38 MATTSVAR</t>
  </si>
  <si>
    <t>Y7Z4533801</t>
  </si>
  <si>
    <t>KING FLICK 3-VXL 24" RÖD</t>
  </si>
  <si>
    <t>Y7Z4433801</t>
  </si>
  <si>
    <t>KING POJK 3VÄXL 24" BLÅLILA</t>
  </si>
  <si>
    <t>Y7Z9435101</t>
  </si>
  <si>
    <t>KING HERR 3VÄXL 51 CM SILVER</t>
  </si>
  <si>
    <t>Y7Z9435501</t>
  </si>
  <si>
    <t>KING HERR 3VÄXL 55 CM SILVER</t>
  </si>
  <si>
    <t>Y7Z9535101</t>
  </si>
  <si>
    <t>KING DAM 3-VÄXL 51 CM RÖD</t>
  </si>
  <si>
    <t>Y7Z2735101</t>
  </si>
  <si>
    <t>KING DAM 3-VÄXL 51 CM SVART</t>
  </si>
  <si>
    <t>Y7Z2705101</t>
  </si>
  <si>
    <t>KING DAM 0-VÄXL 51 CM RÖD</t>
  </si>
  <si>
    <t>Y7D7875105</t>
  </si>
  <si>
    <t>STREET 787 H 7V 51 SILVER/GRÅ</t>
  </si>
  <si>
    <t>Y7D7875505</t>
  </si>
  <si>
    <t>STREET 787 H 7V 55 SILVER/GRÅ</t>
  </si>
  <si>
    <t>Y7D7875905</t>
  </si>
  <si>
    <t>STREET 787 H 7V 59 SILVER/GRÅ</t>
  </si>
  <si>
    <t>Y7D7975105</t>
  </si>
  <si>
    <t>STREET 797 D 7V 51 SILVER/GRÅ</t>
  </si>
  <si>
    <t>Y7D7975505</t>
  </si>
  <si>
    <t>STREET 797 D 7V 55 SILVER/GRÅ</t>
  </si>
  <si>
    <t>Y7D2235505</t>
  </si>
  <si>
    <t>CITY 223 H 3V 55 SVART</t>
  </si>
  <si>
    <t>Y7D2335105</t>
  </si>
  <si>
    <t>CITY 233 D 3V 51 KORG BORDEAUX</t>
  </si>
  <si>
    <t>Y7D9435105</t>
  </si>
  <si>
    <t>CITY 943 H 3V 51 MÖRKBLÅ</t>
  </si>
  <si>
    <t>Y7D9435505</t>
  </si>
  <si>
    <t>CITY 943 H 3V 55 MÖRKBLÅ</t>
  </si>
  <si>
    <t>Y7D9435905</t>
  </si>
  <si>
    <t>CITY 943 H 3V 59 MÖRKBLÅ</t>
  </si>
  <si>
    <t>Y7D9535105</t>
  </si>
  <si>
    <t>CITY 953 D 3V 51 RÖD</t>
  </si>
  <si>
    <t>Y7D9575105</t>
  </si>
  <si>
    <t>CITY 957 D 7V 51 KORG SVART</t>
  </si>
  <si>
    <t>Y7D9735105</t>
  </si>
  <si>
    <t>CITY 973 D 3V 51 KORG GRÄDDVIT</t>
  </si>
  <si>
    <t>Y7C9084301</t>
  </si>
  <si>
    <t>CRUISE HERR SHIM8 EJ FB 43 BLÅ</t>
  </si>
  <si>
    <t>Y7C9084701</t>
  </si>
  <si>
    <t>CRUISE HERR SHIM8 EJ FB 47 BLÅ</t>
  </si>
  <si>
    <t>Y7C6285501</t>
  </si>
  <si>
    <t>RACER1600 SH TIAGRA 9D 55SV/VI</t>
  </si>
  <si>
    <t>Y7C6065501</t>
  </si>
  <si>
    <t>RACER600 SH SORA 8 55    OR/SV</t>
  </si>
  <si>
    <t>Y7C9184301</t>
  </si>
  <si>
    <t>CRUISE DAM  SHIM8 EJ FB 43 RÖD</t>
  </si>
  <si>
    <t>Y7C6065201</t>
  </si>
  <si>
    <t>RACER600 SH SORA 8 52    OR/SV</t>
  </si>
  <si>
    <t>Y7C6065801</t>
  </si>
  <si>
    <t>RACER600 SH SORA 8 58    OR/SV</t>
  </si>
  <si>
    <t>Y7C6066101</t>
  </si>
  <si>
    <t>RACER600 SH SORA 8 61    OR/SV</t>
  </si>
  <si>
    <t>Y7C6285201</t>
  </si>
  <si>
    <t>RACER1600 SH TIAGRA 9 D  SV/VI</t>
  </si>
  <si>
    <t>Y7C6285801</t>
  </si>
  <si>
    <t>RACER1600 SH TIAGRA 9D 58SV/VI</t>
  </si>
  <si>
    <t>Y7C6286101</t>
  </si>
  <si>
    <t>RACER1600 SH TIAGRA 9D 61SV/VI</t>
  </si>
  <si>
    <t>Y7C6005201</t>
  </si>
  <si>
    <t>RACER1800 ALU/CAR ULT 52 SV/OR</t>
  </si>
  <si>
    <t>Y7C6005501</t>
  </si>
  <si>
    <t>RACER1800 ALU/CAR ULT 55 SV/OR</t>
  </si>
  <si>
    <t>Y7C6005801</t>
  </si>
  <si>
    <t>RACER1800 ALU/CAR ULT 58 SV/OR</t>
  </si>
  <si>
    <t>Y7C6006101</t>
  </si>
  <si>
    <t>RACER1800 ALU/CAR ULT 61 SV/OR</t>
  </si>
  <si>
    <t>Y7C6205301</t>
  </si>
  <si>
    <t>RACER2000 CARB. ULTEGRA 53 SVA</t>
  </si>
  <si>
    <t>Y7C6205601</t>
  </si>
  <si>
    <t>RACER2000 CARB. ULTEGRA 56 SVA</t>
  </si>
  <si>
    <t>Y7C6205901</t>
  </si>
  <si>
    <t>RACER2000 CARB. ULTEGRA 59 SVA</t>
  </si>
  <si>
    <t>Y7C6206201</t>
  </si>
  <si>
    <t>RACER2000 CARB. ULTEGRA 62 SVA</t>
  </si>
  <si>
    <t>Y7C4043301</t>
  </si>
  <si>
    <t>DIRT 404 24V 33 CM MLJUS/ARMEG</t>
  </si>
  <si>
    <t>Y7C4043811</t>
  </si>
  <si>
    <t>MTB H 24V Al GG  38 KAMP SVART</t>
  </si>
  <si>
    <t>Y7C4043812</t>
  </si>
  <si>
    <t>MTB H 24V Ali AHE 38 KAMP SVAR</t>
  </si>
  <si>
    <t>Y7C4243301</t>
  </si>
  <si>
    <t>DIRT 424 24V DISC 33 MATT VIT</t>
  </si>
  <si>
    <t>Y7C2375102</t>
  </si>
  <si>
    <t>CLASSIC 237 D NEX7 BORD PILKOR</t>
  </si>
  <si>
    <t>Y7C2135102</t>
  </si>
  <si>
    <t>CLASSIC 213 D 3V 51 MÖRKGRÖ PK</t>
  </si>
  <si>
    <t>Y7C9575104</t>
  </si>
  <si>
    <t>CITY 957 D NEX7 51 SVART KORG</t>
  </si>
  <si>
    <t>Y7M9435102</t>
  </si>
  <si>
    <t>NORDIC TRAD HERR 3V 51 CM SVAR</t>
  </si>
  <si>
    <t>Y7M9435502</t>
  </si>
  <si>
    <t>NORDIC TRAD HERR 3V 55 CM SVAR</t>
  </si>
  <si>
    <t>Y7M9435902</t>
  </si>
  <si>
    <t>NORDIC TRAD HERR 3V 59 CM SVAR</t>
  </si>
  <si>
    <t>Y7C1443811</t>
  </si>
  <si>
    <t>MTB H 24V Alivio 38 KAMP SV/TU</t>
  </si>
  <si>
    <t>Y7C1444311</t>
  </si>
  <si>
    <t>MTB H 24V Alivio 43 KAMP SV/TU</t>
  </si>
  <si>
    <t>Y7C1444711</t>
  </si>
  <si>
    <t>MTB H 24V Alivio 47 KAMP SV/TU</t>
  </si>
  <si>
    <t>Y7C1445111</t>
  </si>
  <si>
    <t>MTB H 24V Alivio 51 KAMP SV/TU</t>
  </si>
  <si>
    <t>Y7C1445511</t>
  </si>
  <si>
    <t>MTB H 24V Alivio 55 KAMP SV/TU</t>
  </si>
  <si>
    <t>Y7C0064301</t>
  </si>
  <si>
    <t>DIRT 006 16V ACERA 43CM MARGUB</t>
  </si>
  <si>
    <t>Y7C3065901</t>
  </si>
  <si>
    <t>LOGIC 306 H 16V SORA 59CM TITA</t>
  </si>
  <si>
    <t>Y7C7075901</t>
  </si>
  <si>
    <t>STREET 707 H 27V LX/D 59 GRÅ/S</t>
  </si>
  <si>
    <t>Y7C0264301</t>
  </si>
  <si>
    <t>DIRT 026 16V 43CM MATT SVART</t>
  </si>
  <si>
    <t>Y8M5934701</t>
  </si>
  <si>
    <t>EMMA  3 V 47 CM SVART KORG</t>
  </si>
  <si>
    <t>Y8M9435101</t>
  </si>
  <si>
    <t>HERR 3VÄXLAD 51 CM BLÅ</t>
  </si>
  <si>
    <t>Y8M9435501</t>
  </si>
  <si>
    <t>HERR 3V 55 CM BLÅMET</t>
  </si>
  <si>
    <t>Y8M9435901</t>
  </si>
  <si>
    <t>HERR 3V 59 CM BLÅMET</t>
  </si>
  <si>
    <t>Y8M9535101</t>
  </si>
  <si>
    <t>VICTORIA DAM 3V 51CM SVART</t>
  </si>
  <si>
    <t>Y8M9535102</t>
  </si>
  <si>
    <t>VICTORIA DAM 3V 51CM RÖD MET</t>
  </si>
  <si>
    <t>Y8M9735101</t>
  </si>
  <si>
    <t>KRISTINA DAM 3V 51CM CHAM KORG</t>
  </si>
  <si>
    <t>Y8M9735102</t>
  </si>
  <si>
    <t>KRISTINA DAM 3V 51CM RÖDM KORG</t>
  </si>
  <si>
    <t>Y8M2205501</t>
  </si>
  <si>
    <t>OSCAR ORIG  HERR 0-V 55 SVART</t>
  </si>
  <si>
    <t>Y8M2235501</t>
  </si>
  <si>
    <t>KARL HERR 3V 55CM SVART</t>
  </si>
  <si>
    <t>Y8M2305101</t>
  </si>
  <si>
    <t>ELEONORA DAM 0-V 51 SVART</t>
  </si>
  <si>
    <t>Y8M2335101</t>
  </si>
  <si>
    <t>KARIN DAM 3V 51CM SVART SPKORG</t>
  </si>
  <si>
    <t>Y8M2335102</t>
  </si>
  <si>
    <t>KARIN DAM 3V 51CM RÖDM SPECKOR</t>
  </si>
  <si>
    <t>Y8C5974701</t>
  </si>
  <si>
    <t>ANNA 26" D 7V 47 HALL.RÖD SPKO</t>
  </si>
  <si>
    <t>Y8C9035101</t>
  </si>
  <si>
    <t>LINNÉ H 3V 51 GRÅBLÅ</t>
  </si>
  <si>
    <t>Y8C9035501</t>
  </si>
  <si>
    <t>LINNÉ H 3V 55 GRÅBLÅ</t>
  </si>
  <si>
    <t>Y8C9035901</t>
  </si>
  <si>
    <t>LINNÉ H 3V 59 GRÅBLÅ</t>
  </si>
  <si>
    <t>Y8C9075101</t>
  </si>
  <si>
    <t>SIRIUS H 7V 51 SVART METALLIC</t>
  </si>
  <si>
    <t>Y8C9075501</t>
  </si>
  <si>
    <t>SIRIUS H 7V 55 SVART METALLIC</t>
  </si>
  <si>
    <t>Y8C9075901</t>
  </si>
  <si>
    <t>SIRIUS H 7V 59 SVART METALLIC</t>
  </si>
  <si>
    <t>Y8C9135101</t>
  </si>
  <si>
    <t>OLIVEDAL D 3V 51 LJUSGRÖN</t>
  </si>
  <si>
    <t>Y8C9135102</t>
  </si>
  <si>
    <t>OLIVEDAL D 3V 51 RÖD</t>
  </si>
  <si>
    <t>Y8C9175101</t>
  </si>
  <si>
    <t>SKANS D 7V 51 LJUSGRÖN</t>
  </si>
  <si>
    <t>Y8C9175102</t>
  </si>
  <si>
    <t>SKANS D 7V 51 LJUNG METALLIC</t>
  </si>
  <si>
    <t>Y8C9175103</t>
  </si>
  <si>
    <t>SKANS D 7V 51 VIT PÄRLEMOR</t>
  </si>
  <si>
    <t>Y8C9575101</t>
  </si>
  <si>
    <t>TOVE D 7V 51 HALLONRÖD SPKORG</t>
  </si>
  <si>
    <t>Y8C9575102</t>
  </si>
  <si>
    <t>TOVE D 7V 51 SVART  SPKORG</t>
  </si>
  <si>
    <t>Y8C9575103</t>
  </si>
  <si>
    <t>TOVE D 7V 51 VIT PÄRL LR-KORG</t>
  </si>
  <si>
    <t>Y8C2035101</t>
  </si>
  <si>
    <t>CLASSIC 203 H 3V 51 MÖRKBLÅ</t>
  </si>
  <si>
    <t>Y8C2035501</t>
  </si>
  <si>
    <t>CLASSIC 203 H 3V 55 MÖRKBLÅ</t>
  </si>
  <si>
    <t>Y8C2135101</t>
  </si>
  <si>
    <t>CLASSIC 213 D 3V 51 BOR LR-KOR</t>
  </si>
  <si>
    <t>Y8C2135102</t>
  </si>
  <si>
    <t>CLASSIC 213 D 3V 51 GRÖ LR-KOR</t>
  </si>
  <si>
    <t>Y8C2275101</t>
  </si>
  <si>
    <t>CLASSIC 227 H 7V 51 SVART</t>
  </si>
  <si>
    <t>Y8C2275501</t>
  </si>
  <si>
    <t>CLASSIC 227 H 7V 55 SVART</t>
  </si>
  <si>
    <t>Y8C2375101</t>
  </si>
  <si>
    <t>CLASSIC 237 D 7V 51 BOR LR-KOR</t>
  </si>
  <si>
    <t>Y8C2375102</t>
  </si>
  <si>
    <t>CLASSIC 237 D 7V 51 GRÖ LR-KOR</t>
  </si>
  <si>
    <t>Y8M2375101</t>
  </si>
  <si>
    <t>KATARINA DAM 7V 51CM BUTGRÖKOR</t>
  </si>
  <si>
    <t>Y8M2375102</t>
  </si>
  <si>
    <t>KATARINA DAM 7V 51CM CHAMP KOR</t>
  </si>
  <si>
    <t>Y8M9775101</t>
  </si>
  <si>
    <t>MARGARETA DAM 7V 51CM CHAMKORG</t>
  </si>
  <si>
    <t>Y8M9775102</t>
  </si>
  <si>
    <t>MARGARETA DAM 7V 51CM RÖDM KOR</t>
  </si>
  <si>
    <t>Y8M9075101</t>
  </si>
  <si>
    <t>SIGVARD HERR 7V 51 SVART</t>
  </si>
  <si>
    <t>Y8M9075501</t>
  </si>
  <si>
    <t>GUSTAV HERR 7V 55 SVART</t>
  </si>
  <si>
    <t>Y8M9075901</t>
  </si>
  <si>
    <t>SIGVARDHERR 7V 59 SVART</t>
  </si>
  <si>
    <t>Y8M2235511</t>
  </si>
  <si>
    <t>HÖSTKAMPANJ HERR 3V BUTELJGRÖM</t>
  </si>
  <si>
    <t>Y8M2335111</t>
  </si>
  <si>
    <t>HÖSTKAMPANJ DAM 3V BUTGRÖ KORG</t>
  </si>
  <si>
    <t>Y8M9175101</t>
  </si>
  <si>
    <t>LOVISA DAM  7V 51 SVART</t>
  </si>
  <si>
    <t>Y8C4533801</t>
  </si>
  <si>
    <t>24" BIKERZ 453 F 3V 38 RÖD</t>
  </si>
  <si>
    <t>Y8C4533802</t>
  </si>
  <si>
    <t>24" BIKERZ 453 F 3V 38 LJUNG</t>
  </si>
  <si>
    <t>Y8C4573801</t>
  </si>
  <si>
    <t>24" BIKERZ 457 F 7V 38 RÖD</t>
  </si>
  <si>
    <t>Y8C4573802</t>
  </si>
  <si>
    <t>24" BIKERZ 457 F 7V 38 LJUNG</t>
  </si>
  <si>
    <t>Y8C4433801</t>
  </si>
  <si>
    <t>24" BIKERZ 443 P 3V 38 ARMÉGRÖ</t>
  </si>
  <si>
    <t>Y8C4433802</t>
  </si>
  <si>
    <t>24" BIKERZ 443 P 3V 38 BLÅ</t>
  </si>
  <si>
    <t>Y8C4473801</t>
  </si>
  <si>
    <t>24" BIKERZ 447 P 7V 38 GRÖN</t>
  </si>
  <si>
    <t>Y8C4473802</t>
  </si>
  <si>
    <t>24" BIKERZ 447 P 7V 38 SVART</t>
  </si>
  <si>
    <t>Y8C4733301</t>
  </si>
  <si>
    <t>20" RETRO F 3V 33 RÖD KORG</t>
  </si>
  <si>
    <t>Y8C4733801</t>
  </si>
  <si>
    <t>24" RETRO F 3V 38 ROSA KORG</t>
  </si>
  <si>
    <t>Y8C4734301</t>
  </si>
  <si>
    <t>26" RETRO F 3V 43 SVART KORG</t>
  </si>
  <si>
    <t>Y8C5934701</t>
  </si>
  <si>
    <t>DANA 26" D 3V 47 VIT PÄRL SPKO</t>
  </si>
  <si>
    <t>Y8C9535101</t>
  </si>
  <si>
    <t>MAJA D 3V 51 VIT PÄRL LR-KORG</t>
  </si>
  <si>
    <t>Y8C9535102</t>
  </si>
  <si>
    <t>MAJA D 3V 51 LJUNG       SPKO</t>
  </si>
  <si>
    <t>Y8D2235505</t>
  </si>
  <si>
    <t>URBAN 223 H 3V 55 CM SVART</t>
  </si>
  <si>
    <t>Y8D2335105</t>
  </si>
  <si>
    <t>URBAN 233 D 3V 51CM SVART KORG</t>
  </si>
  <si>
    <t>Y8D9435105</t>
  </si>
  <si>
    <t>CITY 943 H 3V 51CM SVART</t>
  </si>
  <si>
    <t>Y8D9435505</t>
  </si>
  <si>
    <t>CITY 943 H 3V 55CM SVART</t>
  </si>
  <si>
    <t>Y8D9435905</t>
  </si>
  <si>
    <t>CITY 943 H 3V 59CM SVART</t>
  </si>
  <si>
    <t>Y8D9535105</t>
  </si>
  <si>
    <t>CITY 953 D 3V 51CM LJUSGRÖN</t>
  </si>
  <si>
    <t>Y8D9735105</t>
  </si>
  <si>
    <t>CITY 973 D 3V 51CM VIT MET KOR</t>
  </si>
  <si>
    <t>Y8D9775105</t>
  </si>
  <si>
    <t>CITY 977 D 7V 51CM LJUSGR KORG</t>
  </si>
  <si>
    <t>Y8D9575105</t>
  </si>
  <si>
    <t>CITY 957 D 7V 51CM RÖD KORG</t>
  </si>
  <si>
    <t>Y8D4433805</t>
  </si>
  <si>
    <t>JUNIOR 443 P 3V 38CM SVART</t>
  </si>
  <si>
    <t>Y8D4533805</t>
  </si>
  <si>
    <t>JUNIOR 453 F 3V 38CM PASTELLBL</t>
  </si>
  <si>
    <t>Y8C4002002</t>
  </si>
  <si>
    <t>12" BIKERZ POJK ORANGE</t>
  </si>
  <si>
    <t>Y8C4402602</t>
  </si>
  <si>
    <t>16" BIKERZ 440 POJK ORANGE</t>
  </si>
  <si>
    <t>Y8C4503002</t>
  </si>
  <si>
    <t>20" BIKERZ 450 F 0V ROSA</t>
  </si>
  <si>
    <t>Y8C4533002</t>
  </si>
  <si>
    <t>20" BIKERZ 453 F 3V ROSA</t>
  </si>
  <si>
    <t>Y8D4002005</t>
  </si>
  <si>
    <t>12" 400 POJK BLÅ</t>
  </si>
  <si>
    <t>Y8D4012005</t>
  </si>
  <si>
    <t>12" 401 FLICK ROSA</t>
  </si>
  <si>
    <t>Y8D4033005</t>
  </si>
  <si>
    <t>20" 403 POJK 3V UPAKTH SILV/SV</t>
  </si>
  <si>
    <t>Y8D4202605</t>
  </si>
  <si>
    <t>16" 420 POJK UPAKETH SILVE/SV</t>
  </si>
  <si>
    <t>Y8D4302605</t>
  </si>
  <si>
    <t>16" 430 FLICK MED PAKETH ROSA</t>
  </si>
  <si>
    <t>Y8D4533005</t>
  </si>
  <si>
    <t>20" 453 FLICK 3V M PAKETH BLÅ</t>
  </si>
  <si>
    <t>Y8C4002001</t>
  </si>
  <si>
    <t>12" BIKERZ POJK SVART</t>
  </si>
  <si>
    <t>Y8C4012001</t>
  </si>
  <si>
    <t>12" BIKERZ FLICK SILVER/ROSA</t>
  </si>
  <si>
    <t>Y8C4012002</t>
  </si>
  <si>
    <t>12" BIKERZ FLICK GULD/VIT</t>
  </si>
  <si>
    <t>Y8C4033001</t>
  </si>
  <si>
    <t>20" BIKERZ 403 P 3V ARMÉGRÖN</t>
  </si>
  <si>
    <t>Y8C4202601</t>
  </si>
  <si>
    <t>16" BIKERZ 420 POJK ARMÉGRÖN</t>
  </si>
  <si>
    <t>Y8C4212601</t>
  </si>
  <si>
    <t>16" BIKERZ 421 POJK BLÅ</t>
  </si>
  <si>
    <t>Y8C4263001</t>
  </si>
  <si>
    <t>$ 20" BIKERZ 426 P 6V SVART</t>
  </si>
  <si>
    <t>Y8C4302601</t>
  </si>
  <si>
    <t>16" BIKERZ 430 FLICK ROSA/SILV</t>
  </si>
  <si>
    <t>Y8C4302602</t>
  </si>
  <si>
    <t>16" BIKERZ 430 FLICK VIT/GULD</t>
  </si>
  <si>
    <t>Y8C4402601</t>
  </si>
  <si>
    <t>16" BIKERZ 440 POJK SVART</t>
  </si>
  <si>
    <t>Y8C4503003</t>
  </si>
  <si>
    <t>20" BIKERZ 450 F 0V RÖD</t>
  </si>
  <si>
    <t>Y8C4533003</t>
  </si>
  <si>
    <t>20" BIKERZ 453 F 3V RÖD</t>
  </si>
  <si>
    <t>Y8C4633001</t>
  </si>
  <si>
    <t>20" BIKERZ 463 P 3V BLÅ</t>
  </si>
  <si>
    <t>Y8C4803001</t>
  </si>
  <si>
    <t>20" BIKERZ 480 P 0V MÖRKBRUN</t>
  </si>
  <si>
    <t>Y8M4002001</t>
  </si>
  <si>
    <t>12" 400 0-V BLÅ STÖDHJUL</t>
  </si>
  <si>
    <t>Y8M4202601</t>
  </si>
  <si>
    <t>16" 420 0-V BLÅ</t>
  </si>
  <si>
    <t>Y8M4302601</t>
  </si>
  <si>
    <t>16" 430 0-V RÖD KORG</t>
  </si>
  <si>
    <t>Y8M4503001</t>
  </si>
  <si>
    <t>20" 450 0-V RÖD KORG</t>
  </si>
  <si>
    <t>Y8M4803001</t>
  </si>
  <si>
    <t>20" 480 0 VÄXL BLÅ</t>
  </si>
  <si>
    <t>Y8C0074601</t>
  </si>
  <si>
    <t>ULTIMA 27V 46CM VIT/ORANGE</t>
  </si>
  <si>
    <t>Y8C0075101</t>
  </si>
  <si>
    <t>ULTIMA 27V 51CM VIT/ORANGE</t>
  </si>
  <si>
    <t>Y8C0093801</t>
  </si>
  <si>
    <t>DIRT 009 9V 38CM GRÖN</t>
  </si>
  <si>
    <t>Y8C0193801</t>
  </si>
  <si>
    <t>DIRT 019 9V 38CM BLÅ</t>
  </si>
  <si>
    <t>Y8C0263801</t>
  </si>
  <si>
    <t>DIRT 026 16V 38CM GRÖN/GRÖN</t>
  </si>
  <si>
    <t>Y8C0264301</t>
  </si>
  <si>
    <t>DIRT 026 16V 43CM GRÖN/GRÖN</t>
  </si>
  <si>
    <t>Y8C0374601</t>
  </si>
  <si>
    <t>RIMFAXE 27V 46CM SVART METALLI</t>
  </si>
  <si>
    <t>Y8C0375101</t>
  </si>
  <si>
    <t>RIMFAXE 27V 51CM SVART METALLI</t>
  </si>
  <si>
    <t>Y8C0773801</t>
  </si>
  <si>
    <t>ULTIMA 24" 27V 38CM VIT/ORANGE</t>
  </si>
  <si>
    <t>Y8CC374411</t>
  </si>
  <si>
    <t>GRAM 27V 44CM SVART</t>
  </si>
  <si>
    <t>Y8CC374911</t>
  </si>
  <si>
    <t>GRAM 27V 49CM SVART</t>
  </si>
  <si>
    <t>Y8CC375411</t>
  </si>
  <si>
    <t>GRAM 27V 54CM SVART</t>
  </si>
  <si>
    <t>Y8C1044301</t>
  </si>
  <si>
    <t>MTB 104 H 24V 43CM SVART/TITAN</t>
  </si>
  <si>
    <t>Y8C1044701</t>
  </si>
  <si>
    <t>MTB 104 H 24V 47CM SVART/TITAN</t>
  </si>
  <si>
    <t>Y8C1045101</t>
  </si>
  <si>
    <t>MTB 104 H 24V 51CM SVART/TITAN</t>
  </si>
  <si>
    <t>Y8C1045501</t>
  </si>
  <si>
    <t>MTB 104 H 24V 55CM SVART/TITAN</t>
  </si>
  <si>
    <t>Y8C1144301</t>
  </si>
  <si>
    <t>MTB 114 D 24V 43CM VIT PÄRL TI</t>
  </si>
  <si>
    <t>Y8C1144701</t>
  </si>
  <si>
    <t>MTB 114 D 24V 47CM VIT PÄRL TI</t>
  </si>
  <si>
    <t>Y8C1145101</t>
  </si>
  <si>
    <t>MTB 114 D 24V 51CM VIT PÄRL TI</t>
  </si>
  <si>
    <t>Y8C7045101</t>
  </si>
  <si>
    <t>SPORT 704 H 24V 51CM GRÅBLÅ</t>
  </si>
  <si>
    <t>Y8C7045102</t>
  </si>
  <si>
    <t>SPORT 704 H 24V 51CM SVART MET</t>
  </si>
  <si>
    <t>Y8C7045501</t>
  </si>
  <si>
    <t>SPORT 704 H 24V 55CM GRÅBLÅ</t>
  </si>
  <si>
    <t>Y8C7045502</t>
  </si>
  <si>
    <t>SPORT 704 H 24V 55CM SVART MET</t>
  </si>
  <si>
    <t>Y8C7045901</t>
  </si>
  <si>
    <t>SPORT 704 H 24V 59CM GRÅBLÅ</t>
  </si>
  <si>
    <t>Y8C7045902</t>
  </si>
  <si>
    <t>SPORT 704 H 24V 59CM SVART MET</t>
  </si>
  <si>
    <t>Y8M4012001</t>
  </si>
  <si>
    <t>12" 401 0-V RÖD SÖDHJUL</t>
  </si>
  <si>
    <t>Y8C7145101</t>
  </si>
  <si>
    <t>SPORT 714 D 24V 51CM MÖRKRÖD</t>
  </si>
  <si>
    <t>Y8C7145102</t>
  </si>
  <si>
    <t>SPORT 714 D 24V 51CM SVART</t>
  </si>
  <si>
    <t>Y8C7145501</t>
  </si>
  <si>
    <t>SPORT 714 D 24V 55CM MÖRKRÖD</t>
  </si>
  <si>
    <t>Y8C7145502</t>
  </si>
  <si>
    <t>SPORT 714 D 24V 55CM SVART</t>
  </si>
  <si>
    <t>Y8D7875105</t>
  </si>
  <si>
    <t>SPORT 787 H 7V  51CM SVARTMETA</t>
  </si>
  <si>
    <t>Y8D7875505</t>
  </si>
  <si>
    <t>SPORT 787 H 7V  55CM SVARTMETA</t>
  </si>
  <si>
    <t>Y8D7875905</t>
  </si>
  <si>
    <t>SPORT 787 H 7V  59CM SVARTMETA</t>
  </si>
  <si>
    <t>Y8C7285101</t>
  </si>
  <si>
    <t>TARFEK H 8V 51CM SILVER</t>
  </si>
  <si>
    <t>Y8C7285102</t>
  </si>
  <si>
    <t>TARFEK H 8V 51CM SVART</t>
  </si>
  <si>
    <t>Y8C7285501</t>
  </si>
  <si>
    <t>TARFEK H 8V 55CM SILVER</t>
  </si>
  <si>
    <t>Y8C7285502</t>
  </si>
  <si>
    <t>TARFEK H 8V 55CM SVART</t>
  </si>
  <si>
    <t>Y8C7285901</t>
  </si>
  <si>
    <t>TARFEK H 8V 59CM SILVER</t>
  </si>
  <si>
    <t>Y8C7285902</t>
  </si>
  <si>
    <t>TARFEK H 8V 59CM SVART</t>
  </si>
  <si>
    <t>Y8C7385101</t>
  </si>
  <si>
    <t>RISSA D 8V 51CM BENVIT</t>
  </si>
  <si>
    <t>Y8C7385102</t>
  </si>
  <si>
    <t>RISSA D 8V 51CM LJUSBLÅ</t>
  </si>
  <si>
    <t>Y8C7385103</t>
  </si>
  <si>
    <t>RISSA D 8V 51CM MÖRKRÖD</t>
  </si>
  <si>
    <t>Y8C7385501</t>
  </si>
  <si>
    <t>RISSA D 8V 55CM BENVIT</t>
  </si>
  <si>
    <t>Y8C7385502</t>
  </si>
  <si>
    <t>RISSA D 8V 55CM LJUSBLÅ</t>
  </si>
  <si>
    <t>Y8C7385503</t>
  </si>
  <si>
    <t>RISSA D 8V 55CM MÖRKRÖD</t>
  </si>
  <si>
    <t>Y8C7374301</t>
  </si>
  <si>
    <t>SPORT 737 26" D 7V 43 MÖRKRÖD</t>
  </si>
  <si>
    <t>Y8C7374701</t>
  </si>
  <si>
    <t>SPORT 737 26" D 7V 47 MÖRKRÖD</t>
  </si>
  <si>
    <t>Y8C7334301</t>
  </si>
  <si>
    <t>SPORT 733 26" D 3V 43 MÖRKRÖD</t>
  </si>
  <si>
    <t>Y8C7334302</t>
  </si>
  <si>
    <t>SPORT 733 26" D 3V 43 LJUSBLÅ</t>
  </si>
  <si>
    <t>Y8C7334701</t>
  </si>
  <si>
    <t>SPORT 733 26" D 3V 47 MÖRKRÖD</t>
  </si>
  <si>
    <t>Y8C7334702</t>
  </si>
  <si>
    <t>SPORT 733 26" D 3V 47 LJUSBLÅ</t>
  </si>
  <si>
    <t>Y8C0074101</t>
  </si>
  <si>
    <t>ULTIMA 27V 41CM VIT/ORANGE</t>
  </si>
  <si>
    <t>Y8C0374101</t>
  </si>
  <si>
    <t>RIMFAXE 27V 41CM SVART METALLI</t>
  </si>
  <si>
    <t>Y8C4973801</t>
  </si>
  <si>
    <t>24" BIKERZ 497 F 7V 38 ORA/VIT</t>
  </si>
  <si>
    <t>Y8C0474101</t>
  </si>
  <si>
    <t>LODUR 27V 41CM ORANGE/SVART</t>
  </si>
  <si>
    <t>Y8C0474601</t>
  </si>
  <si>
    <t>LODUR 27V 46CM ORANGE/SVART</t>
  </si>
  <si>
    <t>Y8C0475101</t>
  </si>
  <si>
    <t>LODUR 27V 51CM ORANGE/SVART</t>
  </si>
  <si>
    <t>Y8C4043301</t>
  </si>
  <si>
    <t>DIRT 404 24" 24V 33 BLÅ</t>
  </si>
  <si>
    <t>Y8C4463301</t>
  </si>
  <si>
    <t>DIRT 446 24" 16V 33 GRÖN</t>
  </si>
  <si>
    <t>Y8C1643801</t>
  </si>
  <si>
    <t>DIRT 164 24V 38CM MÖRKBLÅ/TITA</t>
  </si>
  <si>
    <t>Y8C1643802</t>
  </si>
  <si>
    <t>DIRT 164 24V 38CM RÖD/TITAN</t>
  </si>
  <si>
    <t>Y8C1644301</t>
  </si>
  <si>
    <t>DIRT 164 24V 43CM MÖRKBLÅ/TITA</t>
  </si>
  <si>
    <t>Y8C1644302</t>
  </si>
  <si>
    <t>DIRT 164 24V 43CM RÖD/TITAN</t>
  </si>
  <si>
    <t>Y8C1644701</t>
  </si>
  <si>
    <t>DIRT 164 24V 47CM MÖRKBLÅ/TITA</t>
  </si>
  <si>
    <t>Y8C1644702</t>
  </si>
  <si>
    <t>DIRT 164 24V 47CM RÖD/TITAN</t>
  </si>
  <si>
    <t>Y8C1645101</t>
  </si>
  <si>
    <t>DIRT 164 24V 51CM MÖRKBLÅ/TITA</t>
  </si>
  <si>
    <t>Y8C1645102</t>
  </si>
  <si>
    <t>DIRT 164 24V 51CM RÖD/TITAN</t>
  </si>
  <si>
    <t>Y8C1674301</t>
  </si>
  <si>
    <t>MTB 167 7V 43CM SVART</t>
  </si>
  <si>
    <t>Y8C1674701</t>
  </si>
  <si>
    <t>MTB 167 7V 47CM SVART</t>
  </si>
  <si>
    <t>Y8C3884701</t>
  </si>
  <si>
    <t>SPORT 388 U 18V 47CM POLER/ALU</t>
  </si>
  <si>
    <t>Y8C3885101</t>
  </si>
  <si>
    <t>SPORT 388 U 18V 51CM POLER/ALU</t>
  </si>
  <si>
    <t>Y8C3885501</t>
  </si>
  <si>
    <t>SPORT 388 U 18V 55CM POLER/ALU</t>
  </si>
  <si>
    <t>Y8C3885901</t>
  </si>
  <si>
    <t>SPORT 388 U 18V 59CM POLER/ALU</t>
  </si>
  <si>
    <t>Y8C3685101</t>
  </si>
  <si>
    <t>SPORT 368 H 18V 51CM SVART</t>
  </si>
  <si>
    <t>Y8C3685501</t>
  </si>
  <si>
    <t>SPORT 368 H 18V 55CM SVART</t>
  </si>
  <si>
    <t>Y8C3685901</t>
  </si>
  <si>
    <t>SPORT 368 H 18V 59CM SVART</t>
  </si>
  <si>
    <t>Y8C3784701</t>
  </si>
  <si>
    <t>SPORT 378 D 18V 47CM VIT</t>
  </si>
  <si>
    <t>Y8C3785101</t>
  </si>
  <si>
    <t>SPORT 378 D 18V 51CM VIT</t>
  </si>
  <si>
    <t>Y8C7075101</t>
  </si>
  <si>
    <t>SPORT 707 H 27V 51CM SILVER</t>
  </si>
  <si>
    <t>Y8C7075501</t>
  </si>
  <si>
    <t>SPORT 707 H 27V 55CM SILVER</t>
  </si>
  <si>
    <t>Y8C7075901</t>
  </si>
  <si>
    <t>SPORT 707 H 27V 59CM SILVER</t>
  </si>
  <si>
    <t>Y8C7175101</t>
  </si>
  <si>
    <t>SPORT 717 D 27V 51CM VIT PÄRL</t>
  </si>
  <si>
    <t>Y8C7175501</t>
  </si>
  <si>
    <t>SPORT 717 D 27V 55CM VIT PÄRL</t>
  </si>
  <si>
    <t>Y8D7975105</t>
  </si>
  <si>
    <t>SPORT 797 D 7V  51CM SILVERMET</t>
  </si>
  <si>
    <t>Y8D7975505</t>
  </si>
  <si>
    <t>SPORT 797 D 7V  55CM SILVEMET</t>
  </si>
  <si>
    <t>Y8D7334305</t>
  </si>
  <si>
    <t>SPORT 733 F 3V 43 CM RÖDMETALL</t>
  </si>
  <si>
    <t>Y8D7045105</t>
  </si>
  <si>
    <t>SPORT 704 H 24V ACER 51 BLÅMET</t>
  </si>
  <si>
    <t>Y8D7045505</t>
  </si>
  <si>
    <t>SPORT 704 H 24V ACER 55 BLÅMET</t>
  </si>
  <si>
    <t>Y8D7045905</t>
  </si>
  <si>
    <t>SPORT 704 H 24V ACER 59 BLÅMET</t>
  </si>
  <si>
    <t>Y8D7145105</t>
  </si>
  <si>
    <t>SPORT 714 D 24V ACER 51 RÖDMET</t>
  </si>
  <si>
    <t>Y8D7145505</t>
  </si>
  <si>
    <t>SPORT 714 D 24V ACER 55 RÖDMET</t>
  </si>
  <si>
    <t>Y8C9575502</t>
  </si>
  <si>
    <t>TOVE D 7V 55 SVART KORG</t>
  </si>
  <si>
    <t>Y8C2335101</t>
  </si>
  <si>
    <t>CLASSIC 233 D 3V 51 BLÅ KORG</t>
  </si>
  <si>
    <t>Y8M2235901</t>
  </si>
  <si>
    <t>KARL HERR 3V 59CM SVART</t>
  </si>
  <si>
    <t>Y8M2335112</t>
  </si>
  <si>
    <t>KARIN 3V JUBILEUMSK VANI SPKOR</t>
  </si>
  <si>
    <t>Y8M2335113</t>
  </si>
  <si>
    <t>KARIN 3V JUBILEUM CREME SPKORG</t>
  </si>
  <si>
    <t>Y8M2335114</t>
  </si>
  <si>
    <t>KARIN 3V JUBILEUM NOUGAT SPKOR</t>
  </si>
  <si>
    <t>Y8D2335106</t>
  </si>
  <si>
    <t>URBAN 233 D 3V 51 RÖD MET KORG</t>
  </si>
  <si>
    <t>Y8D2375105</t>
  </si>
  <si>
    <t>URBAN 237 D 7V 51 CM VIT KORG</t>
  </si>
  <si>
    <t>Y8D9075105</t>
  </si>
  <si>
    <t>CITY 907 H 7V 51CM BUTELJGRÖN</t>
  </si>
  <si>
    <t>Y8D9075505</t>
  </si>
  <si>
    <t>CITY 907 H 7V 55CM BUTELJGRÖN</t>
  </si>
  <si>
    <t>Y8D9075905</t>
  </si>
  <si>
    <t>CITY 907 H 7V 59CM BUTELJGRÖN</t>
  </si>
  <si>
    <t>Y8D9575106</t>
  </si>
  <si>
    <t>CITY 957 D 7V 51CM GRÖN KORG</t>
  </si>
  <si>
    <t>Y8C0063801</t>
  </si>
  <si>
    <t>DIRT 006 16V 38CM BLÅ/BLÅ</t>
  </si>
  <si>
    <t>Y8C0064301</t>
  </si>
  <si>
    <t>DIRT 006 16V 43CM BLÅ/BLÅ</t>
  </si>
  <si>
    <t>Y8D0063805</t>
  </si>
  <si>
    <t>DIRT 006 16 V 38 DISK SVART</t>
  </si>
  <si>
    <t>Y8C3875101</t>
  </si>
  <si>
    <t>SPORT 387 H 27V 51CM BENVIT</t>
  </si>
  <si>
    <t>Y8C3875501</t>
  </si>
  <si>
    <t>SPORT 387 H 27V 55CM BENVIT</t>
  </si>
  <si>
    <t>Y8C3875901</t>
  </si>
  <si>
    <t>SPORT 387 H 27V 59CM BENVIT</t>
  </si>
  <si>
    <t>Y8C3974301</t>
  </si>
  <si>
    <t>SPORT 397 D 27V 43CM SVART</t>
  </si>
  <si>
    <t>Y8C3974701</t>
  </si>
  <si>
    <t>SPORT 397 D 27V 47CM SVART</t>
  </si>
  <si>
    <t>Y8C3975101</t>
  </si>
  <si>
    <t>SPORT 397 D 27V 51CM SVART</t>
  </si>
  <si>
    <t>Y8C3245101</t>
  </si>
  <si>
    <t>SPORT 324 H 24V 51CM GRÅBLÅ</t>
  </si>
  <si>
    <t>Y8C3245501</t>
  </si>
  <si>
    <t>SPORT 324 H 24V 55CM GRÅBLÅ</t>
  </si>
  <si>
    <t>Y8C3245901</t>
  </si>
  <si>
    <t>SPORT 324 H 24V 59CM GRÅBLÅ</t>
  </si>
  <si>
    <t>Y8C3344701</t>
  </si>
  <si>
    <t>SPORT 334 D 24V 47CM MÖRKRÖD</t>
  </si>
  <si>
    <t>Y8C3345101</t>
  </si>
  <si>
    <t>SPORT 334 D 24V 51CM MÖRKRÖD</t>
  </si>
  <si>
    <t>Y8C3345501</t>
  </si>
  <si>
    <t>SPORT 334 D 24V 55CM MÖRKRÖD</t>
  </si>
  <si>
    <t>Y8C3085101</t>
  </si>
  <si>
    <t>SPORT 308 H 8V 51CM SVART</t>
  </si>
  <si>
    <t>Y8C3085501</t>
  </si>
  <si>
    <t>SPORT 308 H 8V 55CM SVART</t>
  </si>
  <si>
    <t>Y8C3085901</t>
  </si>
  <si>
    <t>SPORT 308 H 8V 59CM SVART</t>
  </si>
  <si>
    <t>Y8C3184701</t>
  </si>
  <si>
    <t>SPORT 318 D 8V 47CM LJUSGRÅ</t>
  </si>
  <si>
    <t>Y8C3185101</t>
  </si>
  <si>
    <t>SPORT 318 D 8V 51CM LJUSGRÅ</t>
  </si>
  <si>
    <t>Y8C3185501</t>
  </si>
  <si>
    <t>SPORT 318 D 8V 55CM LJUSGRÅ</t>
  </si>
  <si>
    <t>Y8B04I536W</t>
  </si>
  <si>
    <t>B4P 928CARB T3 ULT10 D 53 VITR</t>
  </si>
  <si>
    <t>Y8B04I556W</t>
  </si>
  <si>
    <t>B4P 928CARB T3 ULT10 D 55 VITR</t>
  </si>
  <si>
    <t>Y8B04I576W</t>
  </si>
  <si>
    <t>B4P 928CARB T3 ULT10 D 57 VITR</t>
  </si>
  <si>
    <t>Y8B04I596W</t>
  </si>
  <si>
    <t>B4P 928CARB T3 ULT10 D 59 VITR</t>
  </si>
  <si>
    <t>Y8B04I616W</t>
  </si>
  <si>
    <t>B4P 928CARB T3 ULT10 D 61 VITR</t>
  </si>
  <si>
    <t>Y8B14U52AG</t>
  </si>
  <si>
    <t>D2 CROSS ALU/CA ULTEGRA/105</t>
  </si>
  <si>
    <t>Y8B14U55AG</t>
  </si>
  <si>
    <t>Y8B14U57AG</t>
  </si>
  <si>
    <t>Y8B14U59AG</t>
  </si>
  <si>
    <t>Y8B16I53EF</t>
  </si>
  <si>
    <t>HoC 928CARB SL DURACE 53 NaCa</t>
  </si>
  <si>
    <t>Y8B16I55EF</t>
  </si>
  <si>
    <t>HoC 928CARB SL DURACE 55 NA/CA</t>
  </si>
  <si>
    <t>Y8B16I57EF</t>
  </si>
  <si>
    <t>HoC 928CARB SL DURACE 57 NaCa</t>
  </si>
  <si>
    <t>Y8B16I59EF</t>
  </si>
  <si>
    <t>HoC 928CARB SL DURACE 59 NaCa</t>
  </si>
  <si>
    <t>Y8B19I53CK</t>
  </si>
  <si>
    <t>B4P 928CARB T3 CHO10 D 53 CELE</t>
  </si>
  <si>
    <t>Y8B19I55CK</t>
  </si>
  <si>
    <t>B4P 928CARB T3 CHO10 D 55 CELE</t>
  </si>
  <si>
    <t>Y8B19I57CK</t>
  </si>
  <si>
    <t>B4P 928CARB T3 CHO10 D 57 CELE</t>
  </si>
  <si>
    <t>Y8B19I59CK</t>
  </si>
  <si>
    <t>B4P 928CARB T3 CHO10 D 59 CELE</t>
  </si>
  <si>
    <t>Y8B23I49CA</t>
  </si>
  <si>
    <t>B4P 1885 HYD-CARB VEL10 49 CEL</t>
  </si>
  <si>
    <t>Y8B23I51CA</t>
  </si>
  <si>
    <t>B4P 1885 HYD-CARB VEL10 51 CEL</t>
  </si>
  <si>
    <t>Y8B23I53CA</t>
  </si>
  <si>
    <t>B4P 1885 HYD-CARB VEL10 53 CEL</t>
  </si>
  <si>
    <t>Y8B23I55CA</t>
  </si>
  <si>
    <t>B4P 1885 HYD-CARB VEL10 55 CEL</t>
  </si>
  <si>
    <t>Y8B23I57CA</t>
  </si>
  <si>
    <t>B4P 1885 HYD-CARB VEL10 57 CEL</t>
  </si>
  <si>
    <t>Y8B23I59CA</t>
  </si>
  <si>
    <t>B4P 1885 HYD-CARB VEL10 59 CEL</t>
  </si>
  <si>
    <t>Y8B23I61CA</t>
  </si>
  <si>
    <t>B4P 1885 HYD-CARB VEL10 61 CEL</t>
  </si>
  <si>
    <t>Y8B34I466I</t>
  </si>
  <si>
    <t>ELLE HA SILVIA ULTEGRA TRIP MX</t>
  </si>
  <si>
    <t>Y8B34I496I</t>
  </si>
  <si>
    <t>Y8B34I516I</t>
  </si>
  <si>
    <t>Y8B45I50CK</t>
  </si>
  <si>
    <t>C2C NIRONE 7 CARB ULTEGRA/105</t>
  </si>
  <si>
    <t>Y8B45I53CK</t>
  </si>
  <si>
    <t>Y8B45I55CK</t>
  </si>
  <si>
    <t>Y8B45I57CK</t>
  </si>
  <si>
    <t>Y8B45I59CK</t>
  </si>
  <si>
    <t>Y8B45I61CK</t>
  </si>
  <si>
    <t>Y8B47I50ED</t>
  </si>
  <si>
    <t>C2C NIRONE 7 ALU 105 MIX COMPA</t>
  </si>
  <si>
    <t>Y8B47I53ED</t>
  </si>
  <si>
    <t>Y8B47I55ED</t>
  </si>
  <si>
    <t>Y8B47I57ED</t>
  </si>
  <si>
    <t>Y8B47I59ED</t>
  </si>
  <si>
    <t>Y8B65I43EH</t>
  </si>
  <si>
    <t>OETZI 9300 CARBON XT/LX DISC</t>
  </si>
  <si>
    <t>Y8B65I48EH</t>
  </si>
  <si>
    <t>Y8B65I53EH</t>
  </si>
  <si>
    <t>Y8B88I43GH</t>
  </si>
  <si>
    <t>MUTT 7400 ALU XT/DEORE DISK</t>
  </si>
  <si>
    <t>Y8B88I48GH</t>
  </si>
  <si>
    <t>Y8B88I53GH</t>
  </si>
  <si>
    <t>Y8B92I426W</t>
  </si>
  <si>
    <t>CAAL 8200 FULL SUSP LX/DEORE</t>
  </si>
  <si>
    <t>Y8B92I476W</t>
  </si>
  <si>
    <t>Y8B92I526W</t>
  </si>
  <si>
    <t>Y8C7374302</t>
  </si>
  <si>
    <t>SPORT 737 26" D 7V 43 BENVIT</t>
  </si>
  <si>
    <t>Y8C7374702</t>
  </si>
  <si>
    <t>SPORT 737 26" D 7V 47 BENVIT</t>
  </si>
  <si>
    <t>Y8M2305102</t>
  </si>
  <si>
    <t>ELEONORA DAM 0-V 55 GRÅ</t>
  </si>
  <si>
    <t>Y8C6005201</t>
  </si>
  <si>
    <t>GIGA 20V 52CM ORANGE/SVART</t>
  </si>
  <si>
    <t>Y8C6005501</t>
  </si>
  <si>
    <t>$ GIGA 20V 55CM ORANGE/SVART</t>
  </si>
  <si>
    <t>Y8C6005801</t>
  </si>
  <si>
    <t>$ GIGA 20V 58CM ORANGE/SVART</t>
  </si>
  <si>
    <t>Y8C6006101</t>
  </si>
  <si>
    <t>GIGA 20V 61CM ORANGE/SVART</t>
  </si>
  <si>
    <t>Y8C6085201</t>
  </si>
  <si>
    <t>NANO 18V 52CM SVART/ORANGE</t>
  </si>
  <si>
    <t>Y8C6085501</t>
  </si>
  <si>
    <t>NANO 18V 55CM SVART/ORANGE</t>
  </si>
  <si>
    <t>Y8C6085801</t>
  </si>
  <si>
    <t>$ NANO 18V 58CM SVART/ORANGE</t>
  </si>
  <si>
    <t>Y8C6086101</t>
  </si>
  <si>
    <t>NANO 18V 61CM SVART/ORANGE</t>
  </si>
  <si>
    <t>Y8C6205301</t>
  </si>
  <si>
    <t>$ TERA 20V 53CM SVART</t>
  </si>
  <si>
    <t>Y8C6205601</t>
  </si>
  <si>
    <t>$ TERA 20V 56CM SVART</t>
  </si>
  <si>
    <t>Y8C6205901</t>
  </si>
  <si>
    <t>$ TERA 20V 59CM SVART</t>
  </si>
  <si>
    <t>Y8C6206201</t>
  </si>
  <si>
    <t>$ TERA 20V 62CM SVART</t>
  </si>
  <si>
    <t>Y8C6285201</t>
  </si>
  <si>
    <t>DECA 18V 52CM ORANGE/VIT</t>
  </si>
  <si>
    <t>Y8C6285501</t>
  </si>
  <si>
    <t>$ DECA 18V 55CM ORANGE/VIT</t>
  </si>
  <si>
    <t>Y8C6285801</t>
  </si>
  <si>
    <t>$ DECA 18V 58CM ORANGE/VIT</t>
  </si>
  <si>
    <t>Y8C6286101</t>
  </si>
  <si>
    <t>DECA 18V 61CM ORANGE/VIT</t>
  </si>
  <si>
    <t>Y8C6405301</t>
  </si>
  <si>
    <t>EXA 20V 53CM VIT/ORANGE</t>
  </si>
  <si>
    <t>Y8C6405601</t>
  </si>
  <si>
    <t>$ EXA 20V 56CM VIT/ORANGE</t>
  </si>
  <si>
    <t>Y8C6405901</t>
  </si>
  <si>
    <t>$ EXA 20V 59CM VIT/ORANGE</t>
  </si>
  <si>
    <t>Y8C6406201</t>
  </si>
  <si>
    <t>$ EXA 20V 62CM VIT/ORANGE</t>
  </si>
  <si>
    <t>Y8Z2705101</t>
  </si>
  <si>
    <t>KING DAM 0-V 51 RÖD</t>
  </si>
  <si>
    <t>Y8Z2735101</t>
  </si>
  <si>
    <t>KING DAM 3-V 51 SVART</t>
  </si>
  <si>
    <t>Y8Z9535101</t>
  </si>
  <si>
    <t>KING DAM 3-V 51 RÖD</t>
  </si>
  <si>
    <t>Y8Z9435501</t>
  </si>
  <si>
    <t>KING HERR 3-V 51 SILVER</t>
  </si>
  <si>
    <t>Y8Z9435901</t>
  </si>
  <si>
    <t>KING HERR 3-V 59 SILVER</t>
  </si>
  <si>
    <t>Y8Z4533801</t>
  </si>
  <si>
    <t>KING FLICK 3-V 38 RÖD</t>
  </si>
  <si>
    <t>Y8C0263802</t>
  </si>
  <si>
    <t>DIRT 026 16V 38CM VIT BLANK</t>
  </si>
  <si>
    <t>Y8C0264302</t>
  </si>
  <si>
    <t>DIRT 026 16V 43CM VIT BLANK</t>
  </si>
  <si>
    <t>Y8B61I438Z</t>
  </si>
  <si>
    <t>DOSS 6100 ALU DEORE/ALIVIO</t>
  </si>
  <si>
    <t>Y8B61I488Z</t>
  </si>
  <si>
    <t>Y8B61I538Z</t>
  </si>
  <si>
    <t>Y8BB1I48KW</t>
  </si>
  <si>
    <t>CAMALEONTE 3 TIAGRA MIX</t>
  </si>
  <si>
    <t>Y8BB1I53KW</t>
  </si>
  <si>
    <t>Y8BB1I58KW</t>
  </si>
  <si>
    <t>Y8B07I50CR</t>
  </si>
  <si>
    <t>C2C 928CARB K-VID 105 COMPACT</t>
  </si>
  <si>
    <t>Y8B07I53CR</t>
  </si>
  <si>
    <t>Y8B07I55CR</t>
  </si>
  <si>
    <t>Y8B07I58CR</t>
  </si>
  <si>
    <t>Y8B07I61CR</t>
  </si>
  <si>
    <t>Y8B10I466W</t>
  </si>
  <si>
    <t>C2C NIRONE 7 ALU SORA COMPACT</t>
  </si>
  <si>
    <t>Y8B10I506W</t>
  </si>
  <si>
    <t>Y8B10I536W</t>
  </si>
  <si>
    <t>Y8B10I556W</t>
  </si>
  <si>
    <t>Y8B10I576W</t>
  </si>
  <si>
    <t>Y8B10I596W</t>
  </si>
  <si>
    <t>Y8Q8003001</t>
  </si>
  <si>
    <t>EXS BMX 20" SVART</t>
  </si>
  <si>
    <t>Y8Q8203001</t>
  </si>
  <si>
    <t>EXS BMX 20" VIT</t>
  </si>
  <si>
    <t>Y8C0063802</t>
  </si>
  <si>
    <t>DIRT 006 16V 38CM MATT SVART</t>
  </si>
  <si>
    <t>Y8C0064302</t>
  </si>
  <si>
    <t>DIRT 006 16V 43CM MATT SVART</t>
  </si>
  <si>
    <t>Y8M3875111</t>
  </si>
  <si>
    <t>387 HERR KAMPANJ 51 CM VIT</t>
  </si>
  <si>
    <t>Y8M3875511</t>
  </si>
  <si>
    <t>387 HERR KAMPANJ 55 CM VIT</t>
  </si>
  <si>
    <t>Y8M3875911</t>
  </si>
  <si>
    <t>387 HERR KAMPANJ 59 CM VIT</t>
  </si>
  <si>
    <t>Y8M3974311</t>
  </si>
  <si>
    <t>397 DAM KAMPANJ 43 CM VIT</t>
  </si>
  <si>
    <t>Y8M3974711</t>
  </si>
  <si>
    <t>397 DAM KAMPANJ 47 CM VIT</t>
  </si>
  <si>
    <t>Y8M3975111</t>
  </si>
  <si>
    <t>397 DAM KAMPANJ 51 CM VIT</t>
  </si>
  <si>
    <t>Y8C2335111</t>
  </si>
  <si>
    <t>CLASSIC 233 D 3V SVART  KORG</t>
  </si>
  <si>
    <t>Y8C7485111</t>
  </si>
  <si>
    <t>TARFEK KAMP NEX8 51CM SVART</t>
  </si>
  <si>
    <t>Y8C7485511</t>
  </si>
  <si>
    <t>TARFEK KAMP NEX8 55CM SVART</t>
  </si>
  <si>
    <t>Y8C7485911</t>
  </si>
  <si>
    <t>TARFEK KAMP NEX8 59CM SVART</t>
  </si>
  <si>
    <t>Y8C7585111</t>
  </si>
  <si>
    <t>RISSA KAMP NEX8 51CM SVART</t>
  </si>
  <si>
    <t>Y8C7585511</t>
  </si>
  <si>
    <t>RISSA KAMP NEX8 55CM SVART</t>
  </si>
  <si>
    <t>Y8M2835601</t>
  </si>
  <si>
    <t>BIRGER RETRO SRAMIMOTION3 SV/S</t>
  </si>
  <si>
    <t>Y8M2836101</t>
  </si>
  <si>
    <t>Y8M2875601</t>
  </si>
  <si>
    <t>HERR RETRO NEXUS7 56CM BLÅ/BL</t>
  </si>
  <si>
    <t>Y8M2876101</t>
  </si>
  <si>
    <t>HERR RETRO NEXUS7 61CM BLÅ/BL</t>
  </si>
  <si>
    <t>Y8M2935101</t>
  </si>
  <si>
    <t>$ ALIDA RETRO SRAM IMOTI 3 SV</t>
  </si>
  <si>
    <t>Y8M2975101</t>
  </si>
  <si>
    <t>DAM RETRO NEXUS 7 51 CM BLÅ/BL</t>
  </si>
  <si>
    <t>Y9C7205111</t>
  </si>
  <si>
    <t>$ NUVINCI H 51CM V-BRAKE SVART</t>
  </si>
  <si>
    <t>Y9C7205511</t>
  </si>
  <si>
    <t>NUVINCI H 55CM V-BRAKE SVART</t>
  </si>
  <si>
    <t>Y9C7205911</t>
  </si>
  <si>
    <t>$ NUVINCI H 59CM V-BRAKE SVART</t>
  </si>
  <si>
    <t>Y9C7305111</t>
  </si>
  <si>
    <t>NUVINCI D 51CM V-BRAKE SVART</t>
  </si>
  <si>
    <t>Y9C7305511</t>
  </si>
  <si>
    <t>NUVINCI D 55CM V-BRAKE SVART</t>
  </si>
  <si>
    <t>Y9C7045101</t>
  </si>
  <si>
    <t>KEBNE 24V H 51CM OLIVGRÖN</t>
  </si>
  <si>
    <t>Y9C7045102</t>
  </si>
  <si>
    <t>KEBNE 24V H 51CM SVART</t>
  </si>
  <si>
    <t>Y9C7045501</t>
  </si>
  <si>
    <t>KEBNE 24V H 55CM OLIVGRÖN</t>
  </si>
  <si>
    <t>Y9C7045502</t>
  </si>
  <si>
    <t>KEBNE 24V H 55CM SVART</t>
  </si>
  <si>
    <t>Y9C7045901</t>
  </si>
  <si>
    <t>KEBNE 24V H 59CM OLIVGRÖN</t>
  </si>
  <si>
    <t>Y9C7045902</t>
  </si>
  <si>
    <t>KEBNE 24V H 59CM SVART</t>
  </si>
  <si>
    <t>Y9D0063805</t>
  </si>
  <si>
    <t>DIRT 006 16V H 38CM SVART</t>
  </si>
  <si>
    <t>Y9D7045105</t>
  </si>
  <si>
    <t>STREET 704 24V H 51CM SILVER</t>
  </si>
  <si>
    <t>Y9D7045505</t>
  </si>
  <si>
    <t>STREET 704 24V H 55CM SILVER</t>
  </si>
  <si>
    <t>Y9D7045905</t>
  </si>
  <si>
    <t>STREET 704 24V H 59CM SILVER</t>
  </si>
  <si>
    <t>Y9D7145105</t>
  </si>
  <si>
    <t>STREET 714 24V D 51CM RÖD</t>
  </si>
  <si>
    <t>Y9D7145505</t>
  </si>
  <si>
    <t>STREET 714 24V D 55CM RÖD</t>
  </si>
  <si>
    <t>Y9C7285101</t>
  </si>
  <si>
    <t>TARFEK 8V H 51CM TITAN</t>
  </si>
  <si>
    <t>Y9C7285102</t>
  </si>
  <si>
    <t>TARFEK 8V H 51CM SVART</t>
  </si>
  <si>
    <t>Y9C7285501</t>
  </si>
  <si>
    <t>TARFEK 8V H 55CM TITAN</t>
  </si>
  <si>
    <t>Y9C7285502</t>
  </si>
  <si>
    <t>TARFEK 8V H 55CM SVART</t>
  </si>
  <si>
    <t>Y9C7285901</t>
  </si>
  <si>
    <t>TARFEK 8V H 59CM TITAN</t>
  </si>
  <si>
    <t>Y9C7285902</t>
  </si>
  <si>
    <t>TARFEK 8V H 59CM SVART</t>
  </si>
  <si>
    <t>Y9C7385101</t>
  </si>
  <si>
    <t>RISSA 8V D 51CM RÖD</t>
  </si>
  <si>
    <t>Y9C7385102</t>
  </si>
  <si>
    <t>RISSA 8V D 51CM SVART</t>
  </si>
  <si>
    <t>Y9C7385103</t>
  </si>
  <si>
    <t>RISSA 8V D 51CM BEIGE</t>
  </si>
  <si>
    <t>Y9C7385501</t>
  </si>
  <si>
    <t>RISSA 8V D 55CM RÖD</t>
  </si>
  <si>
    <t>Y9C7385502</t>
  </si>
  <si>
    <t>RISSA 8V D 55CM SVART</t>
  </si>
  <si>
    <t>Y9C7385503</t>
  </si>
  <si>
    <t>RISSA 8V D 55CM BEIGE</t>
  </si>
  <si>
    <t>Y9D7334305</t>
  </si>
  <si>
    <t>STREET 733 26" 3V D/F 43CM RÖD</t>
  </si>
  <si>
    <t>Y9M5934701</t>
  </si>
  <si>
    <t>EMMA 26" 3V D 47CM SVART KORG</t>
  </si>
  <si>
    <t>Y9C9035101</t>
  </si>
  <si>
    <t>LINNÉ 3V H 51CM NÖTBRUN</t>
  </si>
  <si>
    <t>Y9C9035501</t>
  </si>
  <si>
    <t>LINNÉ 3V H 55CM NÖTBRUN</t>
  </si>
  <si>
    <t>Y9C9035901</t>
  </si>
  <si>
    <t>LINNÉ 3V H 59CM NÖTBRUN</t>
  </si>
  <si>
    <t>Y9C9075101</t>
  </si>
  <si>
    <t>CASTOR 7V H 51CM SVART</t>
  </si>
  <si>
    <t>Y9C9075501</t>
  </si>
  <si>
    <t>CASTOR 7V H 55CM SVART</t>
  </si>
  <si>
    <t>Y9C9075901</t>
  </si>
  <si>
    <t>CASTOR 7V H 59CM SVART</t>
  </si>
  <si>
    <t>Y9C9135101</t>
  </si>
  <si>
    <t>OLIVEDAL 3V D 51CM LJUSGRÖN</t>
  </si>
  <si>
    <t>Y9C9135102</t>
  </si>
  <si>
    <t>OLIVEDAL 3V D 51CM RÖD</t>
  </si>
  <si>
    <t>Y9C9175101</t>
  </si>
  <si>
    <t>SKANS 7V D 51CM SVART</t>
  </si>
  <si>
    <t>Y9C9175102</t>
  </si>
  <si>
    <t>SKANS 7V D 51CM LJUSGRÖN</t>
  </si>
  <si>
    <t>Y9C9175103</t>
  </si>
  <si>
    <t>SKANS 7V D 51CM VIT METALLIC</t>
  </si>
  <si>
    <t>Y9C9535101</t>
  </si>
  <si>
    <t>MAJA 3V D 51CM VIT BR-KORG</t>
  </si>
  <si>
    <t>Y9C9535102</t>
  </si>
  <si>
    <t>MAJA 3V D 51CM LJUNG SR-KORG</t>
  </si>
  <si>
    <t>Y9C9535103</t>
  </si>
  <si>
    <t>MAJA 3V D 51CM SVART SR-KORG</t>
  </si>
  <si>
    <t>Y9C9575101</t>
  </si>
  <si>
    <t>TOVE 7V D 51CM RÖD SR-KORG</t>
  </si>
  <si>
    <t>Y9C9575102</t>
  </si>
  <si>
    <t>TOVE 7V D 51CM SVART SR-KORG</t>
  </si>
  <si>
    <t>Y9C9575103</t>
  </si>
  <si>
    <t>TOVE 7V D 51CM BRUN SR-KORG</t>
  </si>
  <si>
    <t>Y9C9575502</t>
  </si>
  <si>
    <t>TOVE 7V D 55CM SVART SR-KORG</t>
  </si>
  <si>
    <t>Y9M9075101</t>
  </si>
  <si>
    <t>SIGVARD 7V H 51CM SVART</t>
  </si>
  <si>
    <t>Y9M9075501</t>
  </si>
  <si>
    <t>SIGVARD 7V H 55CM SVART</t>
  </si>
  <si>
    <t>Y9M9075901</t>
  </si>
  <si>
    <t>SIGVARD 7V H 59CM SVART</t>
  </si>
  <si>
    <t>Y9M9175101</t>
  </si>
  <si>
    <t>LOVISA 7V D 51CM SVART</t>
  </si>
  <si>
    <t>Y9M9435101</t>
  </si>
  <si>
    <t>DANIEL 3V H 51CM BLÅ METALLIC</t>
  </si>
  <si>
    <t>Y9M9435501</t>
  </si>
  <si>
    <t>DANIEL 3V H 55CM BLÅ METALLIC</t>
  </si>
  <si>
    <t>Y9M9435901</t>
  </si>
  <si>
    <t>DANIEL 3V H 59CM BLÅ METALLIC</t>
  </si>
  <si>
    <t>Y9M9535101</t>
  </si>
  <si>
    <t>VICTORIA 3V D 51CM SVART</t>
  </si>
  <si>
    <t>Y9M9535102</t>
  </si>
  <si>
    <t>VICTORIA 3V D 51CM RÖD</t>
  </si>
  <si>
    <t>Y9M9735101</t>
  </si>
  <si>
    <t>KRISTINA 3V D 51CM SILVER KORG</t>
  </si>
  <si>
    <t>Y9M9735102</t>
  </si>
  <si>
    <t>KRISTINA 3V D 51CM RÖD KORG</t>
  </si>
  <si>
    <t>Y9M9775101</t>
  </si>
  <si>
    <t>MARGARETA 7V D 51CM SILV KORG</t>
  </si>
  <si>
    <t>Y9M9775102</t>
  </si>
  <si>
    <t>MARGARETA 7V D 51CM RÖD KORG</t>
  </si>
  <si>
    <t>Y9M2205501</t>
  </si>
  <si>
    <t>OSCAR 0V H 55CM SVART</t>
  </si>
  <si>
    <t>Y9M2305101</t>
  </si>
  <si>
    <t>ELEONORA 0V D 51CM SVART</t>
  </si>
  <si>
    <t>Y9M2305102</t>
  </si>
  <si>
    <t>ELEONORA 0V D 51CM GRÅ</t>
  </si>
  <si>
    <t>Y9M2235501</t>
  </si>
  <si>
    <t>KARL 3V H 55CM SVART</t>
  </si>
  <si>
    <t>Y9M2235901</t>
  </si>
  <si>
    <t>KARL 3V H 59CM SVART</t>
  </si>
  <si>
    <t>Y9M2335101</t>
  </si>
  <si>
    <t>KARIN 3V D 51CM SVART KORG</t>
  </si>
  <si>
    <t>Y9M2335102</t>
  </si>
  <si>
    <t>KARIN 3V D 51CM RÖD KORG</t>
  </si>
  <si>
    <t>Y9M2375101</t>
  </si>
  <si>
    <t>KATARINA 7V D 51CM GRÖN KORG</t>
  </si>
  <si>
    <t>Y9M2375102</t>
  </si>
  <si>
    <t>KATARINA 7V D 51CM VIT KORG</t>
  </si>
  <si>
    <t>Y9M2235511</t>
  </si>
  <si>
    <t>HÖSTKAMPANJ HERR 3V BUTELJGRÖN</t>
  </si>
  <si>
    <t>Y9M2335111</t>
  </si>
  <si>
    <t>HÖSTKAMPANJ DAM 3V BUTELJGRÖN</t>
  </si>
  <si>
    <t>Y9C4002001</t>
  </si>
  <si>
    <t>KNYTT 12" POJK BLÅ</t>
  </si>
  <si>
    <t>Y9C4002002</t>
  </si>
  <si>
    <t>KNYTT 12" POJK ORANGE</t>
  </si>
  <si>
    <t>Y9C4012001</t>
  </si>
  <si>
    <t>SNOTRA 12" FLICK VIT/ROSA</t>
  </si>
  <si>
    <t>Y9C4012002</t>
  </si>
  <si>
    <t>SNOTRA 12" FLICK LIMEGRÖN/ROSA</t>
  </si>
  <si>
    <t>Y9C4033001</t>
  </si>
  <si>
    <t>NARRE 20" 3V P 30CM MATT GRÖN</t>
  </si>
  <si>
    <t>Y9C4202601</t>
  </si>
  <si>
    <t>MUNIN 16" 0V P 26CM MATT GRÖN</t>
  </si>
  <si>
    <t>Y9C4212601</t>
  </si>
  <si>
    <t>GORM 16" 0V P 26CM MATT BLÅ</t>
  </si>
  <si>
    <t>Y9C4263001</t>
  </si>
  <si>
    <t>TRYM 20" 6V P 30CM MATT SVART</t>
  </si>
  <si>
    <t>Y9C4302601</t>
  </si>
  <si>
    <t>SVAVA 16" 0V F 26CM VIT/ROSA</t>
  </si>
  <si>
    <t>Y9C4302602</t>
  </si>
  <si>
    <t>SVAVA 16" 0V F 26CM LIMEGRÖN</t>
  </si>
  <si>
    <t>Y9C4402601</t>
  </si>
  <si>
    <t>BROKK 16" 0V P 26CM BLÅ</t>
  </si>
  <si>
    <t>Y9C4402602</t>
  </si>
  <si>
    <t>BROKK 16" 0V P 26CM ORANGE</t>
  </si>
  <si>
    <t>Y9C4503001</t>
  </si>
  <si>
    <t>EDDA 20" 0V F 30CM ROSA</t>
  </si>
  <si>
    <t>Y9C4503002</t>
  </si>
  <si>
    <t>EDDA 20" 0V F 30CM BLÅ</t>
  </si>
  <si>
    <t>Y9C4533001</t>
  </si>
  <si>
    <t>SAGA 20" 3V F 30CM ROSA</t>
  </si>
  <si>
    <t>Y9C4533002</t>
  </si>
  <si>
    <t>SAGA 20" 3V F 30CM BLÅ</t>
  </si>
  <si>
    <t>Y9C4633001</t>
  </si>
  <si>
    <t>GANG 20" 3V P 30CM MATT BLÅ</t>
  </si>
  <si>
    <t>Y9C4803001</t>
  </si>
  <si>
    <t>GRIM 20" 0V P 30CM MATT GRÅ</t>
  </si>
  <si>
    <t>Y9M4002001</t>
  </si>
  <si>
    <t>$ JUNIOR 400 12" POJK BLÅ</t>
  </si>
  <si>
    <t>Y9M4012001</t>
  </si>
  <si>
    <t>$ JUNIOR 401 12" FLICK RÖD</t>
  </si>
  <si>
    <t>Y9M4202601</t>
  </si>
  <si>
    <t>$ JUNIOR 420 16" 0V P BLÅ</t>
  </si>
  <si>
    <t>Y9M4302601</t>
  </si>
  <si>
    <t>$ JUNIOR 430 16" 0V FLICK RÖD</t>
  </si>
  <si>
    <t>Y9M4503001</t>
  </si>
  <si>
    <t>$ JUNIOR 450 20" 0V FLICK RÖD</t>
  </si>
  <si>
    <t>Y9M4803001</t>
  </si>
  <si>
    <t>$ JUNIOR 480 20" 0V P BLÅ</t>
  </si>
  <si>
    <t>Y9D4002005</t>
  </si>
  <si>
    <t>JUNIOR 400 12" POJK SVART/SILV</t>
  </si>
  <si>
    <t>Y9D4012005</t>
  </si>
  <si>
    <t>JUNIOR 401 12" FLICK ROSA</t>
  </si>
  <si>
    <t>Y9D4033005</t>
  </si>
  <si>
    <t>JUNIOR 403 20" 3V P 30CM SV/SI</t>
  </si>
  <si>
    <t>Y9D4202605</t>
  </si>
  <si>
    <t>JUNIOR 420 16" 0V P SVART/SILV</t>
  </si>
  <si>
    <t>Y9D4302605</t>
  </si>
  <si>
    <t>JUNIOR 430 16" 0V FLICK ROSA</t>
  </si>
  <si>
    <t>Y9D4533005</t>
  </si>
  <si>
    <t>JUNIOR 453 20" 3V FLICK ROSA</t>
  </si>
  <si>
    <t>Y9D4533805</t>
  </si>
  <si>
    <t>JUNIOR 453 24" 3V F 38CM BLÅ</t>
  </si>
  <si>
    <t>Y9M2535101</t>
  </si>
  <si>
    <t>VERA 3V D 51CM SVART KORG</t>
  </si>
  <si>
    <t>Y9M2535102</t>
  </si>
  <si>
    <t>VERA 3V D 51CM BRUN KORG</t>
  </si>
  <si>
    <t>Y9M2535103</t>
  </si>
  <si>
    <t>VERA 3V D 51CM VIT KORG</t>
  </si>
  <si>
    <t>Y9C1044301</t>
  </si>
  <si>
    <t>NJORD MTB 24V 43CM SVART/TITAN</t>
  </si>
  <si>
    <t>Y9C1044701</t>
  </si>
  <si>
    <t>NJORD MTB 24V 47CM SVART/TITAN</t>
  </si>
  <si>
    <t>Y9C1045101</t>
  </si>
  <si>
    <t>NJORD MTB 24V 51CM SVART/TITAN</t>
  </si>
  <si>
    <t>Y9C1045501</t>
  </si>
  <si>
    <t>NJORD MTB 24V 55CM SVART/TITAN</t>
  </si>
  <si>
    <t>Y9C1144301</t>
  </si>
  <si>
    <t>ATLA MTB D 24V 43CM VIT/TITAN</t>
  </si>
  <si>
    <t>Y9C1144701</t>
  </si>
  <si>
    <t>ATLA MTB D 24V 47CM VIT/TITAN</t>
  </si>
  <si>
    <t>Y9C1145101</t>
  </si>
  <si>
    <t>ATLA MTB D 24V 51CM VIT/TITAN</t>
  </si>
  <si>
    <t>Y9C7145101</t>
  </si>
  <si>
    <t>HOLMA 24V D 51CM LIMEGRÖN</t>
  </si>
  <si>
    <t>Y9C7145102</t>
  </si>
  <si>
    <t>HOLMA 24V D 51CM SVART</t>
  </si>
  <si>
    <t>Y9C7145501</t>
  </si>
  <si>
    <t>HOLMA 24V D 55CM LIMEGRÖN</t>
  </si>
  <si>
    <t>Y9C7145502</t>
  </si>
  <si>
    <t>HOLMA 24V D 55CM SVART</t>
  </si>
  <si>
    <t>Y9C1643801</t>
  </si>
  <si>
    <t>ORION DIRT 24V 38CM SVART</t>
  </si>
  <si>
    <t>Y9C1643802</t>
  </si>
  <si>
    <t>ORION DIRT 24V 38CM GRÖN</t>
  </si>
  <si>
    <t>Y9C1644301</t>
  </si>
  <si>
    <t>ORION DIRT 24V 43CM SVART</t>
  </si>
  <si>
    <t>Y9C1644302</t>
  </si>
  <si>
    <t>ORION DIRT 24V 43CM GRÖN</t>
  </si>
  <si>
    <t>Y9C1644701</t>
  </si>
  <si>
    <t>ORION DIRT 24V 47CM SVART</t>
  </si>
  <si>
    <t>Y9C1644702</t>
  </si>
  <si>
    <t>ORION DIRT 24V 47CM GRÖN</t>
  </si>
  <si>
    <t>Y9C1645101</t>
  </si>
  <si>
    <t>ORION DIRT 24V 51CM SVART</t>
  </si>
  <si>
    <t>Y9C1645102</t>
  </si>
  <si>
    <t>ORION DIRT 24V 51CM GRÖN</t>
  </si>
  <si>
    <t>Y9C3085101</t>
  </si>
  <si>
    <t>OTHALA 8V ALFINE H 51CM SVART</t>
  </si>
  <si>
    <t>Y9C3085501</t>
  </si>
  <si>
    <t>OTHALA 8V ALFINE H 55CM SVART</t>
  </si>
  <si>
    <t>Y9C3085901</t>
  </si>
  <si>
    <t>OTHALA 8V ALFINE H 59CM SVART</t>
  </si>
  <si>
    <t>Y9C3184701</t>
  </si>
  <si>
    <t>BIORK 8V ALFINE D 47CM BENVIT</t>
  </si>
  <si>
    <t>Y9C3185101</t>
  </si>
  <si>
    <t>BIORK 8V ALFINE D 51CM BENVIT</t>
  </si>
  <si>
    <t>Y9C3185501</t>
  </si>
  <si>
    <t>BIORK 8V ALFINE D 55CM BENVIT</t>
  </si>
  <si>
    <t>Y9C7075101</t>
  </si>
  <si>
    <t>NIAK 27V H 51CM SILVER</t>
  </si>
  <si>
    <t>Y9C7075501</t>
  </si>
  <si>
    <t>NIAK 27V H 55CM SILVER</t>
  </si>
  <si>
    <t>Y9C7075901</t>
  </si>
  <si>
    <t>NIAK 27V H 59CM SILVER</t>
  </si>
  <si>
    <t>Y9C7175101</t>
  </si>
  <si>
    <t>SAREK 27V D 51CM VIT METALLIC</t>
  </si>
  <si>
    <t>Y9C7175501</t>
  </si>
  <si>
    <t>SAREK 27V D 55CM VIT METALLIC</t>
  </si>
  <si>
    <t>Y9C3045101</t>
  </si>
  <si>
    <t>HELAG 24V H 51CM SVART</t>
  </si>
  <si>
    <t>Y9C3045501</t>
  </si>
  <si>
    <t>HELAG 24V H 55CM SVART</t>
  </si>
  <si>
    <t>Y9C3045901</t>
  </si>
  <si>
    <t>HELAG 24V H 59CM SVART</t>
  </si>
  <si>
    <t>Y9C3144701</t>
  </si>
  <si>
    <t>ANARIS 24V D 47CM VIT METALLIC</t>
  </si>
  <si>
    <t>Y9C3145101</t>
  </si>
  <si>
    <t>ANARIS 24V D 51CM VIT METALLIC</t>
  </si>
  <si>
    <t>Y9C3145501</t>
  </si>
  <si>
    <t>ANARIS 24V D 55CM VIT METALLIC</t>
  </si>
  <si>
    <t>Y9M5094701</t>
  </si>
  <si>
    <t>THE SWEDE 26" 9V H 47CM BLÅ</t>
  </si>
  <si>
    <t>Y9M5095101</t>
  </si>
  <si>
    <t>THE SWEDE 26" 9V H 51CM BLÅ</t>
  </si>
  <si>
    <t>Y9M5095501</t>
  </si>
  <si>
    <t>THE SWEDE 26" 9V H 55CM BLÅ</t>
  </si>
  <si>
    <t>Y9C4433301</t>
  </si>
  <si>
    <t>TORN 24" 3V P 33CM MATT SVART</t>
  </si>
  <si>
    <t>Y9C4433302</t>
  </si>
  <si>
    <t>TORN 24" 3V P 33CM MATT BLÅ</t>
  </si>
  <si>
    <t>Y9M2275501</t>
  </si>
  <si>
    <t>THOR 7V H 55CM SVART</t>
  </si>
  <si>
    <t>Y9M2275502</t>
  </si>
  <si>
    <t>THOR 7V H 55CM GRÅBLÅ METALLIC</t>
  </si>
  <si>
    <t>Y9M2275901</t>
  </si>
  <si>
    <t>THOR 7V H 59CM SVART</t>
  </si>
  <si>
    <t>Y9C0013801</t>
  </si>
  <si>
    <t>$ KILE DIRT 1V 38CM GRÅ</t>
  </si>
  <si>
    <t>Y9C0074101</t>
  </si>
  <si>
    <t>$ ULTIMA MTB 27V 41CM VIT/ORA</t>
  </si>
  <si>
    <t>Y9C0074601</t>
  </si>
  <si>
    <t>$ ULTIMA MTB 27V 46CM VIT/ORA</t>
  </si>
  <si>
    <t>Y9C0075101</t>
  </si>
  <si>
    <t>$ ULTIMA MTB 27V 51CM VIT/ORA</t>
  </si>
  <si>
    <t>Y9C0093801</t>
  </si>
  <si>
    <t>$ ILIONS DIRT 9V 38CM POL ALU</t>
  </si>
  <si>
    <t>Y9C0193801</t>
  </si>
  <si>
    <t>$ DRAUPNER DIRT 9V 38CM VIT</t>
  </si>
  <si>
    <t>Y9C0263801</t>
  </si>
  <si>
    <t>$ BRIMER DIRT 16V 38CM GRÅ</t>
  </si>
  <si>
    <t>Y9C0263802</t>
  </si>
  <si>
    <t>$ BRIMER DIRT 16V 38CM SVART</t>
  </si>
  <si>
    <t>Y9C0374101</t>
  </si>
  <si>
    <t>$ RIMFAXE MTB 27V 41CM GRÅ/RÖD</t>
  </si>
  <si>
    <t>Y9C0374601</t>
  </si>
  <si>
    <t>$ RIMFAXE MTB 27V 46CM GRÅ/RÖD</t>
  </si>
  <si>
    <t>Y9C0375101</t>
  </si>
  <si>
    <t>$ RIMFAXE MTB 27V 51CM GRÅ/RÖD</t>
  </si>
  <si>
    <t>Y9C0474101</t>
  </si>
  <si>
    <t>$ LODUR MTB 27V 41CM BLÅ/VIT</t>
  </si>
  <si>
    <t>Y9C0474601</t>
  </si>
  <si>
    <t>$ LODUR MTB 27V 46CM BLÅ/VIT</t>
  </si>
  <si>
    <t>Y9C0475101</t>
  </si>
  <si>
    <t>$ LODUR MTB 27V 51CM BLÅ/VIT</t>
  </si>
  <si>
    <t>Y9C0674301</t>
  </si>
  <si>
    <t>$ FREKE MTB 27V 43CM GRÅ/LIME</t>
  </si>
  <si>
    <t>Y9C0674701</t>
  </si>
  <si>
    <t>$ FREKE MTB 27V 47CM GRÅ/LIME</t>
  </si>
  <si>
    <t>Y9C0675101</t>
  </si>
  <si>
    <t>$ FREKE MTB 27V 51CM GRÅ/LIME</t>
  </si>
  <si>
    <t>Y9C0773801</t>
  </si>
  <si>
    <t>$ ULTIMA 24" MTB 27V 38 VI/ORA</t>
  </si>
  <si>
    <t>Y9C3674801</t>
  </si>
  <si>
    <t>RAIDHO 27V H 48CM CARBON</t>
  </si>
  <si>
    <t>Y9C3675301</t>
  </si>
  <si>
    <t>RAIDHO 27V H 53CM CARBON</t>
  </si>
  <si>
    <t>Y9C3675801</t>
  </si>
  <si>
    <t>RAIDHO 27V H 58CM CARBON</t>
  </si>
  <si>
    <t>Y9C3884801</t>
  </si>
  <si>
    <t>EHWAZ 18V H 48CM POLERAD ALU</t>
  </si>
  <si>
    <t>Y9C3885301</t>
  </si>
  <si>
    <t>EHWAZ 18V H 53CM POLERAD ALU</t>
  </si>
  <si>
    <t>Y9C3885801</t>
  </si>
  <si>
    <t>EHWAZ 18V H 58CM POLERAD ALU</t>
  </si>
  <si>
    <t>Y9C7475011</t>
  </si>
  <si>
    <t>ABISKO 27V H 50CM CARBON</t>
  </si>
  <si>
    <t>Y9C7475411</t>
  </si>
  <si>
    <t>ABISKO 27V H 54CM CARBON</t>
  </si>
  <si>
    <t>Y9C7475711</t>
  </si>
  <si>
    <t>ABISKO 27V H 57CM CARBON</t>
  </si>
  <si>
    <t>Y9C7574511</t>
  </si>
  <si>
    <t>ÄNGSÖ 27V D 45CM CARBON</t>
  </si>
  <si>
    <t>Y9C7575011</t>
  </si>
  <si>
    <t>ÄNGSÖ 27V D 50CM CARBON</t>
  </si>
  <si>
    <t>Y9C7575511</t>
  </si>
  <si>
    <t>ÄNGSÖ 27V D 55CM CARBON</t>
  </si>
  <si>
    <t>Y9M2835601</t>
  </si>
  <si>
    <t>BIRGER 3V H 56CM SVART</t>
  </si>
  <si>
    <t>Y9M2836101</t>
  </si>
  <si>
    <t>BIRGER 3C H 61CM SVART</t>
  </si>
  <si>
    <t>Y9M2935101</t>
  </si>
  <si>
    <t>ALIDA 3V D 51CM SVART</t>
  </si>
  <si>
    <t>Y9C1743801</t>
  </si>
  <si>
    <t>GRID DIRT 24V 38CM VIT</t>
  </si>
  <si>
    <t>Y9C1744301</t>
  </si>
  <si>
    <t>GRID DIRT 24V 43CM VIT</t>
  </si>
  <si>
    <t>Y9C1744701</t>
  </si>
  <si>
    <t>GRID DIRT 24V 47CM VIT</t>
  </si>
  <si>
    <t>Y9C1745101</t>
  </si>
  <si>
    <t>GRID DIRT 24V 51CM VIT</t>
  </si>
  <si>
    <t>Y9C7374301</t>
  </si>
  <si>
    <t>MIST 26" 7V D/F 43CM RÖD</t>
  </si>
  <si>
    <t>Y9C7374302</t>
  </si>
  <si>
    <t>MIST 26" 7V D/F 43CM BENVIT</t>
  </si>
  <si>
    <t>Y9C7374701</t>
  </si>
  <si>
    <t>MIST 26" 7V D/F 47CM RÖD</t>
  </si>
  <si>
    <t>Y9C7374702</t>
  </si>
  <si>
    <t>MIST 26" 7V D/F 47CM BENVIT</t>
  </si>
  <si>
    <t>Y9C7334301</t>
  </si>
  <si>
    <t>EMBLA 26" 3V D/F 43CM LJUSBLÅ</t>
  </si>
  <si>
    <t>Y9C7334302</t>
  </si>
  <si>
    <t>EMBLA 26" 3V D/F 43CM LIMEGRÖN</t>
  </si>
  <si>
    <t>Y9C7334701</t>
  </si>
  <si>
    <t>EMBLA 26" 3V D/F 47CM LJUSBLÅ</t>
  </si>
  <si>
    <t>Y9C7334702</t>
  </si>
  <si>
    <t>EMBLA 26" 3V D/F 47CM LIMEGRÖN</t>
  </si>
  <si>
    <t>Y9C2035101</t>
  </si>
  <si>
    <t>VISING 3V H 51CM MÖRKBLÅ</t>
  </si>
  <si>
    <t>Y9C2035501</t>
  </si>
  <si>
    <t>VISING 3V H 55CM MÖRKBLÅ</t>
  </si>
  <si>
    <t>Y9C2135101</t>
  </si>
  <si>
    <t>VINGA 3V D 51 BORDEAUX BR-KORG</t>
  </si>
  <si>
    <t>Y9C2335101</t>
  </si>
  <si>
    <t>TOSTE 3V D 51CM MÖRKBLÅ KORG</t>
  </si>
  <si>
    <t>Y9C2335102</t>
  </si>
  <si>
    <t>TOSTE 3V D 51CM SVART KORG</t>
  </si>
  <si>
    <t>Y9C2575101</t>
  </si>
  <si>
    <t>KLINTE 7V D 51CM SVART KORG</t>
  </si>
  <si>
    <t>Y9C2675101</t>
  </si>
  <si>
    <t>SMYGE 7V H 51CM SVART</t>
  </si>
  <si>
    <t>Y9C2675501</t>
  </si>
  <si>
    <t>SMYGE 7V H 55CM SVART</t>
  </si>
  <si>
    <t>Y9C2275101</t>
  </si>
  <si>
    <t>BOGE 7V H 51CM SVART</t>
  </si>
  <si>
    <t>Y9C2275501</t>
  </si>
  <si>
    <t>BOGE 7V H 55CM SVART</t>
  </si>
  <si>
    <t>Y9C2375101</t>
  </si>
  <si>
    <t>SUNNAN 7V D 51CM GRÖN BR-KORG</t>
  </si>
  <si>
    <t>Y9D2235505</t>
  </si>
  <si>
    <t>URBAN 223 3V H 55CM SVART</t>
  </si>
  <si>
    <t>Y9D2335105</t>
  </si>
  <si>
    <t>URBAN 233 3V D 51CM SVART KORG</t>
  </si>
  <si>
    <t>Y9D2335106</t>
  </si>
  <si>
    <t>URBAN 233 3V D 51CM RÖD KORG</t>
  </si>
  <si>
    <t>Y9D2275505</t>
  </si>
  <si>
    <t>URBAN 227 7V H 55CM MÖRKGRÖN</t>
  </si>
  <si>
    <t>Y9D2375105</t>
  </si>
  <si>
    <t>URBAN 237 7V D 51CM VIT KORG</t>
  </si>
  <si>
    <t>Y9C9574701</t>
  </si>
  <si>
    <t>TOVE 7V D 47CM RÖD SR-KORG</t>
  </si>
  <si>
    <t>Y9C9574702</t>
  </si>
  <si>
    <t>TOVE 7V D 47CM SVART SR-KORG</t>
  </si>
  <si>
    <t>Y9D9435105</t>
  </si>
  <si>
    <t>CITY 943 3V H 51CM SVART</t>
  </si>
  <si>
    <t>Y9D9435505</t>
  </si>
  <si>
    <t>CITY 943 3V H 55CM SVART</t>
  </si>
  <si>
    <t>Y9D9435905</t>
  </si>
  <si>
    <t>CITY 943 3V H 59CM SVART</t>
  </si>
  <si>
    <t>Y9D9535105</t>
  </si>
  <si>
    <t>CITY 953 3V D 51CM SILVER</t>
  </si>
  <si>
    <t>Y9D9735105</t>
  </si>
  <si>
    <t>CITY 973 3V D 51CM VIT KORG</t>
  </si>
  <si>
    <t>Y9C0264301</t>
  </si>
  <si>
    <t>$ BRIMER DIRT 16V 43CM GRÅ</t>
  </si>
  <si>
    <t>Y9C0264302</t>
  </si>
  <si>
    <t>$ BRIMER DIRT 16V 43CM SVART</t>
  </si>
  <si>
    <t>Y9C3094701</t>
  </si>
  <si>
    <t>SALTO 26" 9V 47CM AUBERGINE</t>
  </si>
  <si>
    <t>Y9C3095101</t>
  </si>
  <si>
    <t>SALTO 26" 9V 51CM AUBERGINE</t>
  </si>
  <si>
    <t>Y9C3095501</t>
  </si>
  <si>
    <t>SALTO 26" 9V 55CM AUBERGINE</t>
  </si>
  <si>
    <t>Y9C3194301</t>
  </si>
  <si>
    <t>TORNE 26" 9V D 43CM VIOL</t>
  </si>
  <si>
    <t>Y9C3194701</t>
  </si>
  <si>
    <t>TORNE 26" 9V D 47CM VIOL</t>
  </si>
  <si>
    <t>Y9C3195101</t>
  </si>
  <si>
    <t>TORNE 26" 9V D 51CM VIOL</t>
  </si>
  <si>
    <t>Y9D4503005</t>
  </si>
  <si>
    <t>JUNIOR 450 20" 0V FLICK BLÅ</t>
  </si>
  <si>
    <t>Y9D1844305</t>
  </si>
  <si>
    <t>MTB 184 H 24V 43CM SVART</t>
  </si>
  <si>
    <t>Y9D1844705</t>
  </si>
  <si>
    <t>MTB 184 H 24V 47CM SVART</t>
  </si>
  <si>
    <t>Y9D1845105</t>
  </si>
  <si>
    <t>MTB 184 H 24V 51CM SVART</t>
  </si>
  <si>
    <t>Y9D9575105</t>
  </si>
  <si>
    <t>CITY 957 7V D 51CM SVART KORG</t>
  </si>
  <si>
    <t>Y9D9575106</t>
  </si>
  <si>
    <t>CITY 957 7V D 51CM RÖD KORG</t>
  </si>
  <si>
    <t>Y9D9075105</t>
  </si>
  <si>
    <t>CITY 907 7V H 51CM GRÅ</t>
  </si>
  <si>
    <t>Y9D9075505</t>
  </si>
  <si>
    <t>CITY 907 7V H 55CM GRÅ</t>
  </si>
  <si>
    <t>Y9D9075905</t>
  </si>
  <si>
    <t>CITY 907 7V H 59CM GRÅ</t>
  </si>
  <si>
    <t>Y9C4473301</t>
  </si>
  <si>
    <t>JARE 24" 7V P 33CM MATT GRÅ</t>
  </si>
  <si>
    <t>Y9C4473302</t>
  </si>
  <si>
    <t>JARE 24" 7V P 33CM MATT GRÖN</t>
  </si>
  <si>
    <t>Y9C4533801</t>
  </si>
  <si>
    <t>RAN 24" 3V F 38CM SVART/VIT</t>
  </si>
  <si>
    <t>Y9C4533802</t>
  </si>
  <si>
    <t>RAN 24" 3V F 38CM BLÅ/LJUSBLÅ</t>
  </si>
  <si>
    <t>Y9C4573801</t>
  </si>
  <si>
    <t>LONE 24" 7V F 38CM LJUSBLÅ/VIT</t>
  </si>
  <si>
    <t>Y9C4573802</t>
  </si>
  <si>
    <t>LONE 24" 7V F 38CM SVART/ROSA</t>
  </si>
  <si>
    <t>Y9C0063801</t>
  </si>
  <si>
    <t>$ VINGNER DIRT 16V 38CM VIT</t>
  </si>
  <si>
    <t>Y9C0063802</t>
  </si>
  <si>
    <t>$ VINGNER DIRT 16V 38CM M SVAR</t>
  </si>
  <si>
    <t>Y9C0064301</t>
  </si>
  <si>
    <t>$ VINGNER DIRT 16V 43CM VIT</t>
  </si>
  <si>
    <t>Y9C0064302</t>
  </si>
  <si>
    <t>$ VINGNER DIRT 16V 43CM M SVAR</t>
  </si>
  <si>
    <t>Y9C4043301</t>
  </si>
  <si>
    <t>HYMER 24" DIRT P 24V 33CM GRÅ</t>
  </si>
  <si>
    <t>Y9C4143301</t>
  </si>
  <si>
    <t>DUVA 24" DIRT F 24V 33CM VIT</t>
  </si>
  <si>
    <t>Y9C4463301</t>
  </si>
  <si>
    <t>VALE 24" DIRT 16V 33CM M SVART</t>
  </si>
  <si>
    <t>Y9Z2735101</t>
  </si>
  <si>
    <t>KING DAM 3V 51CM SVART KORG</t>
  </si>
  <si>
    <t>Y9Z9435501</t>
  </si>
  <si>
    <t>KING HERR 3-V 55 SILVER</t>
  </si>
  <si>
    <t>Y9Z9435901</t>
  </si>
  <si>
    <t>Y9C9085101</t>
  </si>
  <si>
    <t>$ VIKTOR 8V H 51CM SVART</t>
  </si>
  <si>
    <t>Y9C9085501</t>
  </si>
  <si>
    <t>$ VIKTOR 8V H 55CM SVART</t>
  </si>
  <si>
    <t>Y9C9085901</t>
  </si>
  <si>
    <t>$ VIKTOR 8V H 59CM SVART</t>
  </si>
  <si>
    <t>Y9C9584701</t>
  </si>
  <si>
    <t>ALMA 8V D 47CM VIT VR-KORG</t>
  </si>
  <si>
    <t>Y9C9585101</t>
  </si>
  <si>
    <t>ALMA 8V D 51CM VIT VR-KORG</t>
  </si>
  <si>
    <t>Y9C3684801</t>
  </si>
  <si>
    <t>HAMRA 18V H 48CM MÖRKGRÅ</t>
  </si>
  <si>
    <t>Y9C3685301</t>
  </si>
  <si>
    <t>HAMRA 18V H 53CM MÖRKGRÅ</t>
  </si>
  <si>
    <t>Y9C3685801</t>
  </si>
  <si>
    <t>HAMRA 18V H 58CM MÖRKGRÅ</t>
  </si>
  <si>
    <t>Y9C3784801</t>
  </si>
  <si>
    <t>NIKKA 18V D 48CM BEIGE</t>
  </si>
  <si>
    <t>Y9C3785301</t>
  </si>
  <si>
    <t>NIKKA 18V D 53CM BEIGE</t>
  </si>
  <si>
    <t>Y9C5105101</t>
  </si>
  <si>
    <t>LOVE PARK 0 D 51 SVART SR-KORG</t>
  </si>
  <si>
    <t>Y9C5205101</t>
  </si>
  <si>
    <t>APPLE BAY 0V H 51 SVA PAKETHFR</t>
  </si>
  <si>
    <t>Y9C5205501</t>
  </si>
  <si>
    <t>APPLE BAY 0V H 55 SVA PAKETHFR</t>
  </si>
  <si>
    <t>Y9B07I539B</t>
  </si>
  <si>
    <t>HoC 928CARB SL UD ULTEGRA COMP</t>
  </si>
  <si>
    <t>Y9C3245101</t>
  </si>
  <si>
    <t>STARREN 24V H 51CM OLIVGRÖN</t>
  </si>
  <si>
    <t>Y9C3245501</t>
  </si>
  <si>
    <t>STARREN 24V H 55CM OLIVGRÖN</t>
  </si>
  <si>
    <t>Y9C3245901</t>
  </si>
  <si>
    <t>STARREN 24V H 59CM OLIVGRÖN</t>
  </si>
  <si>
    <t>Y9C3344701</t>
  </si>
  <si>
    <t>ÅKULLA 24V D 47CM LIMEGRÖN</t>
  </si>
  <si>
    <t>Y9C3345101</t>
  </si>
  <si>
    <t>ÅKULLA 24V D 51CM LIMEGRÖN</t>
  </si>
  <si>
    <t>Y9C3345501</t>
  </si>
  <si>
    <t>ÅKULLA 24V D 55CM LIMEGRÖN</t>
  </si>
  <si>
    <t>Y9C5105102</t>
  </si>
  <si>
    <t>LOVE PARK 0V D 51 ROSA RR-KORG</t>
  </si>
  <si>
    <t>Y9D7885105</t>
  </si>
  <si>
    <t>STREET 788 8V H 51CM SVART</t>
  </si>
  <si>
    <t>Y9D7885505</t>
  </si>
  <si>
    <t>STREET 788 8V H 55CM SVART</t>
  </si>
  <si>
    <t>Y9D7885905</t>
  </si>
  <si>
    <t>STREET 788 8V H 59CM SVART</t>
  </si>
  <si>
    <t>Y9D7985105</t>
  </si>
  <si>
    <t>STREET 798 8V D 51CM SVART</t>
  </si>
  <si>
    <t>Y9D7985505</t>
  </si>
  <si>
    <t>STREET 798 8V D 55CM SVART</t>
  </si>
  <si>
    <t>Y9B29I559X</t>
  </si>
  <si>
    <t>C2C NIRONE 7 CARB 105 mix COMP</t>
  </si>
  <si>
    <t>Y9B10I559D</t>
  </si>
  <si>
    <t>B4P 928CARB Tcube DURACE</t>
  </si>
  <si>
    <t>Y9B09I559F</t>
  </si>
  <si>
    <t>B4P 928CARB Tcube CHORUS</t>
  </si>
  <si>
    <t>Y9B11I559K</t>
  </si>
  <si>
    <t>B4P 928CARB MonoQ ULTEGRA</t>
  </si>
  <si>
    <t>Y9B46I559W</t>
  </si>
  <si>
    <t>B4P 928CARB MonoQ VELOCE COMP</t>
  </si>
  <si>
    <t>Y9B25I559D</t>
  </si>
  <si>
    <t>C2C 928CARB K-vid 105 COMP</t>
  </si>
  <si>
    <t>Y9B26I559U</t>
  </si>
  <si>
    <t>Y9B07I559B</t>
  </si>
  <si>
    <t>Y9B34I558B</t>
  </si>
  <si>
    <t>C2C NIRONE 7 ALU SORA mix COMP</t>
  </si>
  <si>
    <t>Y9B37I508D</t>
  </si>
  <si>
    <t>DAMABIANCA AL-CAR ULTEGmixTRIP</t>
  </si>
  <si>
    <t>Y9B39I508E</t>
  </si>
  <si>
    <t>DAMABIANCA AL-CAR TIAGRA TRIP</t>
  </si>
  <si>
    <t>Y9B41I559K</t>
  </si>
  <si>
    <t>D2 CRONO TRIAT ALU ULTEGRA</t>
  </si>
  <si>
    <t>Y9B42I416I</t>
  </si>
  <si>
    <t>D2 JUNIOR 24"ALU  SHIM.2200'09</t>
  </si>
  <si>
    <t>Y9B64I486W</t>
  </si>
  <si>
    <t>MUTT 7700 ALU     XT/MIX DISC</t>
  </si>
  <si>
    <t>Y9B65I488Z</t>
  </si>
  <si>
    <t>MUTT 7400 ALU     XT/SLX DISC</t>
  </si>
  <si>
    <t>Y9B76I488M</t>
  </si>
  <si>
    <t>CAAL8200 XC FS    SLX/DEORE DS</t>
  </si>
  <si>
    <t>Y9B50I536I</t>
  </si>
  <si>
    <t>CAMALEONTE 5 AL-CAR 105tripVBR</t>
  </si>
  <si>
    <t>Y9B52I53KW</t>
  </si>
  <si>
    <t>CAMALEONTE 3 ALU PG LXtrip VBR</t>
  </si>
  <si>
    <t>Y9B55I53GH</t>
  </si>
  <si>
    <t>CAMALEONTE 2 ALUPG DEO/ALI DIS</t>
  </si>
  <si>
    <t>Y9B07I579B</t>
  </si>
  <si>
    <t>Y9B07I599B</t>
  </si>
  <si>
    <t>Y9B46I579W</t>
  </si>
  <si>
    <t>Y9B25I589D</t>
  </si>
  <si>
    <t>Y9B34I578B</t>
  </si>
  <si>
    <t>Y9B34I598B</t>
  </si>
  <si>
    <t>Y9B10I579D</t>
  </si>
  <si>
    <t xml:space="preserve"> B4P 928CARB Tcube DURACE</t>
  </si>
  <si>
    <t>Y9B09I539F</t>
  </si>
  <si>
    <t>Y9B09I579F</t>
  </si>
  <si>
    <t>Y9B09I599F</t>
  </si>
  <si>
    <t>Y9B46I539W</t>
  </si>
  <si>
    <t>Y9B46I599W</t>
  </si>
  <si>
    <t>Y9B25I539D</t>
  </si>
  <si>
    <t>Y9B26I509U</t>
  </si>
  <si>
    <t>Y9B26I539U</t>
  </si>
  <si>
    <t>Y9B26I579U</t>
  </si>
  <si>
    <t>Y9B29I509X</t>
  </si>
  <si>
    <t>Y9B29I539X</t>
  </si>
  <si>
    <t>Y9B29I579X</t>
  </si>
  <si>
    <t>Y9B29I599X</t>
  </si>
  <si>
    <t>Y9B29I619X</t>
  </si>
  <si>
    <t>Y9B34I508B</t>
  </si>
  <si>
    <t>Y9B34I538B</t>
  </si>
  <si>
    <t>Y9B37I478D</t>
  </si>
  <si>
    <t>Y9B37I538D</t>
  </si>
  <si>
    <t>Y9B39I478E</t>
  </si>
  <si>
    <t>Y9B39I538E</t>
  </si>
  <si>
    <t>Y9B65I438Z</t>
  </si>
  <si>
    <t>Y9B11I579K</t>
  </si>
  <si>
    <t>Y9B11I599K</t>
  </si>
  <si>
    <t>Y9B25I509D</t>
  </si>
  <si>
    <t>Y9B25I619D</t>
  </si>
  <si>
    <t>Y9B26I599U</t>
  </si>
  <si>
    <t>Y9B26I619U</t>
  </si>
  <si>
    <t>Y9B34I618B</t>
  </si>
  <si>
    <t>Y9B76I438M</t>
  </si>
  <si>
    <t>Y9B76I538M</t>
  </si>
  <si>
    <t>Y9B10I539D</t>
  </si>
  <si>
    <t>Y9B10I599D</t>
  </si>
  <si>
    <t>Y9B09I519F</t>
  </si>
  <si>
    <t>Y9B11I539K</t>
  </si>
  <si>
    <t>Y9B64I436W</t>
  </si>
  <si>
    <t>Y9B64I536W</t>
  </si>
  <si>
    <t>Y9B65I538Z</t>
  </si>
  <si>
    <t>Y9B55I58GH</t>
  </si>
  <si>
    <t>Y9B46I619W</t>
  </si>
  <si>
    <t>Y9B50I486I</t>
  </si>
  <si>
    <t>Y9B50I586I</t>
  </si>
  <si>
    <t>Y9B52I48KW</t>
  </si>
  <si>
    <t>Y9B52I58KW</t>
  </si>
  <si>
    <t>Y9B55I48GH</t>
  </si>
  <si>
    <t>Y9B46I509W</t>
  </si>
  <si>
    <t>Y9B41I579K</t>
  </si>
  <si>
    <t>Y9B41I599K</t>
  </si>
  <si>
    <t>Y9B68I486W</t>
  </si>
  <si>
    <t>MUTT 6600 Alu/Shim SLX Deo/dis</t>
  </si>
  <si>
    <t>Y9B68I436W</t>
  </si>
  <si>
    <t>Y9B68I536W</t>
  </si>
  <si>
    <t>Y9M8030001</t>
  </si>
  <si>
    <t>KOMBI3 3V SILVER/SVART</t>
  </si>
  <si>
    <t>Y9M8080001</t>
  </si>
  <si>
    <t>KOMBI8 8V SILVER/SVART</t>
  </si>
  <si>
    <t>YNC6825501</t>
  </si>
  <si>
    <t>YNC6924901</t>
  </si>
  <si>
    <t>Deca 22vxl 49cm svart</t>
  </si>
  <si>
    <t>Y9C6484901</t>
  </si>
  <si>
    <t>ZEPTO CROSS 18V 49CM SVART/VIT</t>
  </si>
  <si>
    <t>Y9C6485201</t>
  </si>
  <si>
    <t>ZEPTO CROSS 18V 52CM SVART/VIT</t>
  </si>
  <si>
    <t>Y9C6485501</t>
  </si>
  <si>
    <t>ZEPTO CROSS 18V 55CM SVART/VIT</t>
  </si>
  <si>
    <t>Y9C6485801</t>
  </si>
  <si>
    <t>ZEPTO CROSS 18V 58CM SVART/VIT</t>
  </si>
  <si>
    <t>Y9C6486101</t>
  </si>
  <si>
    <t>ZEPTO CROSS 18V 61CM SVART/VIT</t>
  </si>
  <si>
    <t>Y9D4473805</t>
  </si>
  <si>
    <t>JUNIOR 447 24" 7V P 38CM SVART</t>
  </si>
  <si>
    <t>Y9C7205101</t>
  </si>
  <si>
    <t>NUVINCI HERR 51CM SVART</t>
  </si>
  <si>
    <t>Y9C7205501</t>
  </si>
  <si>
    <t>NUVINCI HERR 55CM SVART</t>
  </si>
  <si>
    <t>Y9C7205901</t>
  </si>
  <si>
    <t>NUVINCI HERR 59CM SVART</t>
  </si>
  <si>
    <t>Y9C7305101</t>
  </si>
  <si>
    <t>NUVINCI DAM 51CM SVART</t>
  </si>
  <si>
    <t>Y9C7305501</t>
  </si>
  <si>
    <t>NUVINCI DAM 55CM SVART</t>
  </si>
  <si>
    <t>Y9C9575104</t>
  </si>
  <si>
    <t>TOVE 7V D 51CM VIT BR-KORG</t>
  </si>
  <si>
    <t>Y9M2335103</t>
  </si>
  <si>
    <t>KARIN 3V D 51CM ROSA KORG</t>
  </si>
  <si>
    <t>Y9C1474301</t>
  </si>
  <si>
    <t>IRE DIRT 7V 43CM SVART</t>
  </si>
  <si>
    <t>Y9C1474701</t>
  </si>
  <si>
    <t>IRE DIRT 7V 47CM SVART</t>
  </si>
  <si>
    <t>Y9C3015101</t>
  </si>
  <si>
    <t>MUDDUS H 1V 51CM VIT METALLIC</t>
  </si>
  <si>
    <t>Y9C3015501</t>
  </si>
  <si>
    <t>MUDDUS H 1V 55CM VIT METALLIC</t>
  </si>
  <si>
    <t>Y9C3015901</t>
  </si>
  <si>
    <t>MUDDUS H 1V 59CM VIT METALLIC</t>
  </si>
  <si>
    <t>Y9C3016201</t>
  </si>
  <si>
    <t>MUDDUS H 1V 62CM VIT METALLIC</t>
  </si>
  <si>
    <t>Y9B01I579A</t>
  </si>
  <si>
    <t>HoC 928CARB SL UD RECORD</t>
  </si>
  <si>
    <t>Y9B36I478C</t>
  </si>
  <si>
    <t>DAMABIANCA T-cube ULTEGmixCOMP</t>
  </si>
  <si>
    <t>Y9C5135101</t>
  </si>
  <si>
    <t>LOVE PARK 3 D 51 SVART SR-KORG</t>
  </si>
  <si>
    <t>Y9C5135102</t>
  </si>
  <si>
    <t>LOVE PARK 3V D 51 ROSA RR-KORG</t>
  </si>
  <si>
    <t>Y9C5235101</t>
  </si>
  <si>
    <t>APPLE BAY 3V H 51 SVA PAKETHFR</t>
  </si>
  <si>
    <t>Y9C5235501</t>
  </si>
  <si>
    <t>APPLE BAY 3V H 55 SVA PAKETHFR</t>
  </si>
  <si>
    <t>Y9C4033002</t>
  </si>
  <si>
    <t>NARRE 20" 3V P 30CM MATT SVART</t>
  </si>
  <si>
    <t>YNC6C34801</t>
  </si>
  <si>
    <t>Zepto Comp 22vxl 48cm svart</t>
  </si>
  <si>
    <t>YNC6C35601</t>
  </si>
  <si>
    <t>Zepto Comp 22vxl 56cm svart</t>
  </si>
  <si>
    <t>YNC6C36001</t>
  </si>
  <si>
    <t>Zepto Comp 22vxl 60cm svart</t>
  </si>
  <si>
    <t>YNC6C44801</t>
  </si>
  <si>
    <t>Zepto Sport 18vxl 48cm silver</t>
  </si>
  <si>
    <t>YNC6C45601</t>
  </si>
  <si>
    <t>Zepto Sport 18vxl 56cm silver</t>
  </si>
  <si>
    <t>YNC6C46001</t>
  </si>
  <si>
    <t>Zepto Sport 18vxl 60cm silver</t>
  </si>
  <si>
    <t>Y9C4533803</t>
  </si>
  <si>
    <t>RAN 24" 3V F 38CM SVART/RÖD</t>
  </si>
  <si>
    <t>YEC7285101</t>
  </si>
  <si>
    <t>YEC7285501</t>
  </si>
  <si>
    <t>YEC7385101</t>
  </si>
  <si>
    <t>YEC7385501</t>
  </si>
  <si>
    <t>YEC9575101</t>
  </si>
  <si>
    <t>TOVE 957 7V D 51CM SV SR-KORG</t>
  </si>
  <si>
    <t>YEM5135101</t>
  </si>
  <si>
    <t>EL-ASSISTERAD 3V D 51CM SVART</t>
  </si>
  <si>
    <t>e-Karin 3vxl svart 51cm 2019</t>
  </si>
  <si>
    <t>e-Karin 3vxl silver 51cm 2019</t>
  </si>
  <si>
    <t>Y0C6285201</t>
  </si>
  <si>
    <t>DECA 18V 52CM SVART/RÖD</t>
  </si>
  <si>
    <t>Y0C6285501</t>
  </si>
  <si>
    <t>DECA 18V 55CM SVART/RÖD</t>
  </si>
  <si>
    <t>Y0C6285801</t>
  </si>
  <si>
    <t>DECA 18V 58CM SVART/RÖD</t>
  </si>
  <si>
    <t>Y0C6286101</t>
  </si>
  <si>
    <t>DECA 18V 61CM SVART/RÖD</t>
  </si>
  <si>
    <t>Y0C3445101</t>
  </si>
  <si>
    <t>HELAG 24V H 51CM  VIT</t>
  </si>
  <si>
    <t>Y0C3445501</t>
  </si>
  <si>
    <t>HELAG 24V H 55CM  VIT</t>
  </si>
  <si>
    <t>Y0C3445901</t>
  </si>
  <si>
    <t>HELAG 24V H 59CM  VIT</t>
  </si>
  <si>
    <t>Y0C3545101</t>
  </si>
  <si>
    <t>ANARIS 24V D 51 CM VIT</t>
  </si>
  <si>
    <t>Y0C3645101</t>
  </si>
  <si>
    <t>STARREN 24s H 51CM SVART</t>
  </si>
  <si>
    <t>Y0C3645501</t>
  </si>
  <si>
    <t>STARREN 24s H 55CM SVART</t>
  </si>
  <si>
    <t>Y0C3745101</t>
  </si>
  <si>
    <t>ÅKULLA 24V D 51 CM SVART</t>
  </si>
  <si>
    <t>YEM2334701</t>
  </si>
  <si>
    <t>KARIN 3V D 47CM SVART KORG</t>
  </si>
  <si>
    <t>YEM2334703</t>
  </si>
  <si>
    <t>KARIN 3V D 47CM ROSA  KORG</t>
  </si>
  <si>
    <t>YEM2334704</t>
  </si>
  <si>
    <t>KARIN 3V D 47CM BLÅ/RÖD KORG</t>
  </si>
  <si>
    <t>Y0C3545501</t>
  </si>
  <si>
    <t>ANARIS 24V D 55 CM VIT</t>
  </si>
  <si>
    <t>Y0C3645901</t>
  </si>
  <si>
    <t>STARREN 24s H 59CM SVART</t>
  </si>
  <si>
    <t>Y0C3745501</t>
  </si>
  <si>
    <t>ÅKULLA 24V D 55 CM SVART</t>
  </si>
  <si>
    <t>YEC7285101-E</t>
  </si>
  <si>
    <t>EL-ASSISTERAD 728 8V H 51CM SV</t>
  </si>
  <si>
    <t>YEC7285501-E</t>
  </si>
  <si>
    <t>EL-ASSISTERAD 728 8V H 55CM SV</t>
  </si>
  <si>
    <t>YEC7385101-E</t>
  </si>
  <si>
    <t>EL-ASSISTERAD 8V D 51CM SVART</t>
  </si>
  <si>
    <t>YEC9575101-E</t>
  </si>
  <si>
    <t>EL-ASSISTERAD 957 8V D 51CM SV</t>
  </si>
  <si>
    <t>YEM2335101</t>
  </si>
  <si>
    <t>YEM2335102</t>
  </si>
  <si>
    <t>YEM2335103</t>
  </si>
  <si>
    <t>YEM2235501</t>
  </si>
  <si>
    <t>YEM2235901</t>
  </si>
  <si>
    <t>YEM2275501</t>
  </si>
  <si>
    <t>THOR 7V H 55CM GRÅ METALLIC</t>
  </si>
  <si>
    <t>YEM2275502</t>
  </si>
  <si>
    <t>THOR 227 7V H 55CM GRÅ</t>
  </si>
  <si>
    <t>YEM2275901</t>
  </si>
  <si>
    <t>THOR 7V H 59CM GRÅ METALLIC</t>
  </si>
  <si>
    <t>YEM2375101</t>
  </si>
  <si>
    <t>KATARINA 7V D 51CM SVART KORG</t>
  </si>
  <si>
    <t>YEM2375102</t>
  </si>
  <si>
    <t>YEM2305101</t>
  </si>
  <si>
    <t>ELEONORA 0V D 51CM SVAR</t>
  </si>
  <si>
    <t>YEM2305102</t>
  </si>
  <si>
    <t>ELEONORA 230 0V D 51CM SVART</t>
  </si>
  <si>
    <t>YEM2205501</t>
  </si>
  <si>
    <t>YEM9775101</t>
  </si>
  <si>
    <t>MARGARETA 7V D 51CM SVAR KORG</t>
  </si>
  <si>
    <t>YEM9775102</t>
  </si>
  <si>
    <t>MARGARETA 7V D 51CM RÖDM KORG</t>
  </si>
  <si>
    <t>YEM9735101</t>
  </si>
  <si>
    <t>KRISTINA 3V D 51CM OLIVGR KORG</t>
  </si>
  <si>
    <t>YEM9735102</t>
  </si>
  <si>
    <t>KRISTINA 3V D 51CM RÖDM KORG</t>
  </si>
  <si>
    <t>YEM5934701</t>
  </si>
  <si>
    <t>YEC7275101</t>
  </si>
  <si>
    <t>CASTOR 7V H 51 CM SVART</t>
  </si>
  <si>
    <t>YEC7275501</t>
  </si>
  <si>
    <t>CASTOR 7V H 55 CM SVART</t>
  </si>
  <si>
    <t>YEC7275901</t>
  </si>
  <si>
    <t>CASTOR 7V H 59 CM SVART</t>
  </si>
  <si>
    <t>YEC9035101</t>
  </si>
  <si>
    <t>LINNÉ 3V H 51CM BRUNGRÅ</t>
  </si>
  <si>
    <t>YEC9035501</t>
  </si>
  <si>
    <t>LINNÉ 3V H 55CM BRUNGRÅ</t>
  </si>
  <si>
    <t>YEC9035901</t>
  </si>
  <si>
    <t>LINNÉ 3V H 59CM BRUNGRÅ</t>
  </si>
  <si>
    <t>YEC7375101</t>
  </si>
  <si>
    <t>SKANS 7V D 51 CM SVART</t>
  </si>
  <si>
    <t>YEC7375501</t>
  </si>
  <si>
    <t>SKANS 7V D 55 CM SVART</t>
  </si>
  <si>
    <t>YEC9135101</t>
  </si>
  <si>
    <t>OLIVEDAL 3V D 51CM VIT METALL</t>
  </si>
  <si>
    <t>YEC9135102</t>
  </si>
  <si>
    <t>Y0C1643801</t>
  </si>
  <si>
    <t>Y0C1643802</t>
  </si>
  <si>
    <t>ORION DIRT 24V 38CM RÖD</t>
  </si>
  <si>
    <t>Y0C1644301</t>
  </si>
  <si>
    <t>Y0C1644302</t>
  </si>
  <si>
    <t>ORION DIRT 24V 43CM RÖD</t>
  </si>
  <si>
    <t>Y0C1644701</t>
  </si>
  <si>
    <t>Y0C1644702</t>
  </si>
  <si>
    <t>ORION DIRT 24V 47CM RÖD</t>
  </si>
  <si>
    <t>Y0C1645101</t>
  </si>
  <si>
    <t>Y0C1645102</t>
  </si>
  <si>
    <t>ORION DIRT 24V 51CM RÖD</t>
  </si>
  <si>
    <t>Y0C4733802</t>
  </si>
  <si>
    <t>Y0C4002001</t>
  </si>
  <si>
    <t>KNYTT 12" P STÖDHJUL BLÅ</t>
  </si>
  <si>
    <t>Y0C4733801</t>
  </si>
  <si>
    <t>RAN 24" 3V 38CM SVART/VIT</t>
  </si>
  <si>
    <t>Y0C9175511</t>
  </si>
  <si>
    <t>CITY DAM 7V 55 CM KAMP  SVART</t>
  </si>
  <si>
    <t>YEM9075101</t>
  </si>
  <si>
    <t>SIGVARD 7V H 51CM BRUN METALLI</t>
  </si>
  <si>
    <t>YEM9075501</t>
  </si>
  <si>
    <t>SIGVARD 7V H 55CM BRUN METALLI</t>
  </si>
  <si>
    <t>YEM9075901</t>
  </si>
  <si>
    <t>SIGVARD 7V H 59CM BRUN METALLI</t>
  </si>
  <si>
    <t>YEM9435101</t>
  </si>
  <si>
    <t>DANIEL 3V H 51 SVART METALLIC</t>
  </si>
  <si>
    <t>YEM9435501</t>
  </si>
  <si>
    <t>DANIEL 3V H 55 SVART METALLIC</t>
  </si>
  <si>
    <t>YEM9435901</t>
  </si>
  <si>
    <t>DANIEL 3V H 59 SVART METALLIC</t>
  </si>
  <si>
    <t>Y0C1044701</t>
  </si>
  <si>
    <t>NJORD MTB 24V 47CM SVART</t>
  </si>
  <si>
    <t>Y0C1044702</t>
  </si>
  <si>
    <t>NJORD MTB 24V 47CM TITAN</t>
  </si>
  <si>
    <t>Y0C1045101</t>
  </si>
  <si>
    <t>NJORD MTB 24V 51CM SVART</t>
  </si>
  <si>
    <t>Y0C1045102</t>
  </si>
  <si>
    <t>NJORD MTB 24V 51CM TITAN</t>
  </si>
  <si>
    <t>Y0C1045501</t>
  </si>
  <si>
    <t>NJORD MTB 24V 55CM SVART</t>
  </si>
  <si>
    <t>Y0C1045502</t>
  </si>
  <si>
    <t>NJORD MTB 24V 55CM TITAN</t>
  </si>
  <si>
    <t>Y0C1144301</t>
  </si>
  <si>
    <t>ATLA MTB D 24V 43CM VIT</t>
  </si>
  <si>
    <t>Y0C1144701</t>
  </si>
  <si>
    <t>ATLA MTB D 24V 47CM VIT</t>
  </si>
  <si>
    <t>Y0C1145101</t>
  </si>
  <si>
    <t>ATLA MTB D 24V 51CM VIT</t>
  </si>
  <si>
    <t>Y0C5105101</t>
  </si>
  <si>
    <t>Y0C5105102</t>
  </si>
  <si>
    <t>LOVE PARK 0 D 51 VIT VR-KORG</t>
  </si>
  <si>
    <t>Y0C5135101</t>
  </si>
  <si>
    <t>Y0C5135102</t>
  </si>
  <si>
    <t>LOVE PARK 3 D 51 VIT VR-KORG</t>
  </si>
  <si>
    <t>Y0C5205101</t>
  </si>
  <si>
    <t>Y0C5205501</t>
  </si>
  <si>
    <t>Y0C5235101</t>
  </si>
  <si>
    <t>Y0C5235501</t>
  </si>
  <si>
    <t>Y0C1743801</t>
  </si>
  <si>
    <t>Y0C1744301</t>
  </si>
  <si>
    <t>Y0C1744701</t>
  </si>
  <si>
    <t>Y0C1745101</t>
  </si>
  <si>
    <t>Y0C1474301</t>
  </si>
  <si>
    <t>Y0C1474701</t>
  </si>
  <si>
    <t>YEC7285901</t>
  </si>
  <si>
    <t>Y0C4002002</t>
  </si>
  <si>
    <t>KNYTT 12" P STÖDHJ SVART/ORAN</t>
  </si>
  <si>
    <t>Y0C4773801</t>
  </si>
  <si>
    <t>LONE 24" 7V F 38CM SVART/VIT</t>
  </si>
  <si>
    <t>Y0C4773802</t>
  </si>
  <si>
    <t>Y0C4803001</t>
  </si>
  <si>
    <t>Y0C4012001</t>
  </si>
  <si>
    <t>SNOTRA 12" F KORG STÖDHJ VI/RO</t>
  </si>
  <si>
    <t>Y0C4012002</t>
  </si>
  <si>
    <t>SNOTRA 12" F KORG STÖDHJ LI/RO</t>
  </si>
  <si>
    <t>Y0C4033001</t>
  </si>
  <si>
    <t>NARRE 20" 3V P 30CM KOPPARBRUN</t>
  </si>
  <si>
    <t>Y0C4033002</t>
  </si>
  <si>
    <t>Y0C4102601</t>
  </si>
  <si>
    <t>FRIDÄLV 16" 0V F KORG BAK CER</t>
  </si>
  <si>
    <t>Y0C4102602</t>
  </si>
  <si>
    <t>FRIDÄLV 16" 0V F KORG BAK GUL</t>
  </si>
  <si>
    <t>Y0C4202601</t>
  </si>
  <si>
    <t>MUNIN 16" 0V P 26CM MATT SVART</t>
  </si>
  <si>
    <t>Y0C4212601</t>
  </si>
  <si>
    <t>Y0C4302601</t>
  </si>
  <si>
    <t>Y0C4302602</t>
  </si>
  <si>
    <t>SVAVA 16" 0V F 26CM LIME/ROSA</t>
  </si>
  <si>
    <t>Y0C4402601</t>
  </si>
  <si>
    <t>BROKK 16" 0V P 26CM MATT BLÅ</t>
  </si>
  <si>
    <t>Y0C4402602</t>
  </si>
  <si>
    <t>Y0C4433301</t>
  </si>
  <si>
    <t>TORN 24" 3V P 33CM SVART/RÖD</t>
  </si>
  <si>
    <t>Y0C4433302</t>
  </si>
  <si>
    <t>TORN 24" 3V P 33CM GRÅ/LIME</t>
  </si>
  <si>
    <t>Y0C4473301</t>
  </si>
  <si>
    <t>JARE 24" 7V P 33CM MATT SV/BLÅ</t>
  </si>
  <si>
    <t>Y0C4473302</t>
  </si>
  <si>
    <t>JARE 24" 7V P 33CM MATTGRÅ/ORA</t>
  </si>
  <si>
    <t>Y0C4503001</t>
  </si>
  <si>
    <t>EDDA 20" 0V F 30CM ROSA/LJUROS</t>
  </si>
  <si>
    <t>Y0C4503002</t>
  </si>
  <si>
    <t>EDDA 20" 0V F 30CM SVART/RÖD</t>
  </si>
  <si>
    <t>Y0C4533001</t>
  </si>
  <si>
    <t>SAGA 20" 3V F 30CM ROSA/LJUSRO</t>
  </si>
  <si>
    <t>Y0C4533002</t>
  </si>
  <si>
    <t>SAGA 20" 3V F 30CM SVART/RÖD</t>
  </si>
  <si>
    <t>Y0C4633001</t>
  </si>
  <si>
    <t>YEM4002001</t>
  </si>
  <si>
    <t>JUNIOR 400 0V 12"  MATT BLÅ</t>
  </si>
  <si>
    <t>YEM4012001</t>
  </si>
  <si>
    <t>JUNIOR 401 0V 12"  MATT RÖD</t>
  </si>
  <si>
    <t>YEM4202601</t>
  </si>
  <si>
    <t>JUNIOR 420 0V 16"  MATT BLÅ</t>
  </si>
  <si>
    <t>YEM4302601</t>
  </si>
  <si>
    <t>JUNIOR 430 0V 16"  MATT RÖD</t>
  </si>
  <si>
    <t>YEM4503001</t>
  </si>
  <si>
    <t>JUNIOR 450 0V 20"  MATT RÖD</t>
  </si>
  <si>
    <t>YEM4803001</t>
  </si>
  <si>
    <t>JUNIOR 480 0V 20"  MATT BLÅ</t>
  </si>
  <si>
    <t>Y0M8030001</t>
  </si>
  <si>
    <t>KOMBI3 3V SILVER/SVART*</t>
  </si>
  <si>
    <t>Y0C0013801</t>
  </si>
  <si>
    <t>KILE DIRT 1V 38CM GRÅ*</t>
  </si>
  <si>
    <t>Y0C0093801</t>
  </si>
  <si>
    <t>ILIONS DIRT 9V 38CM POL ALU*</t>
  </si>
  <si>
    <t>Y0C0374101</t>
  </si>
  <si>
    <t>RIMFAXE MTB 27V 41CM VIT/ORAN</t>
  </si>
  <si>
    <t>Y0C0374601</t>
  </si>
  <si>
    <t>RIMFAXE MTB 27V 46CM VIT/ORAN</t>
  </si>
  <si>
    <t>Y0C0375101</t>
  </si>
  <si>
    <t>RIMFAXE MTB 27V 51CM VIT/ORAN</t>
  </si>
  <si>
    <t>Y0C0474101</t>
  </si>
  <si>
    <t>LODUR MTB 27V 41CM BLÅ/VIT*</t>
  </si>
  <si>
    <t>Y0C0474601</t>
  </si>
  <si>
    <t>LODUR MTB 27V 46CM BLÅ/VIT*</t>
  </si>
  <si>
    <t>Y0C0475101</t>
  </si>
  <si>
    <t>LODUR MTB 27V 51CM BLÅ/VIT*</t>
  </si>
  <si>
    <t>Y0C0674101</t>
  </si>
  <si>
    <t>FREKE MTB 27V 41CM GRÅ/LIME</t>
  </si>
  <si>
    <t>Y0C0674601</t>
  </si>
  <si>
    <t>FREKE MTB 27V 46CM GRÅ/LIME</t>
  </si>
  <si>
    <t>Y0C0675101</t>
  </si>
  <si>
    <t>FREKE MTB 27V 51CM GRÅ/LIME</t>
  </si>
  <si>
    <t>Y0C0773801</t>
  </si>
  <si>
    <t>ULTIMA 24" MTB 27V 38 VI/ORA*</t>
  </si>
  <si>
    <t>Y0C0975101</t>
  </si>
  <si>
    <t>RONJA MTB 27V 51CM VIT/LIME</t>
  </si>
  <si>
    <t>Y0C3075101</t>
  </si>
  <si>
    <t>HAMRA 27V H 51CM TITAN</t>
  </si>
  <si>
    <t>Y0C3075501</t>
  </si>
  <si>
    <t>HAMRA 27V H 55CM TITAN</t>
  </si>
  <si>
    <t>Y0C3075901</t>
  </si>
  <si>
    <t>HAMRA 27V H 59CM TITAN</t>
  </si>
  <si>
    <t>Y0C3175101</t>
  </si>
  <si>
    <t>NIKKA 27v D 51 CM TITAN</t>
  </si>
  <si>
    <t>Y0C3175501</t>
  </si>
  <si>
    <t>NIKKA 27v D 55 CM TITAN</t>
  </si>
  <si>
    <t>Y0C3215501</t>
  </si>
  <si>
    <t>VALKENBURG 1 Sp 55 CHROME</t>
  </si>
  <si>
    <t>Y0C3215801</t>
  </si>
  <si>
    <t>VALKENBURG 1 Sp 58 CHROME</t>
  </si>
  <si>
    <t>Y0C3685101</t>
  </si>
  <si>
    <t>YOTTA 18 Sp H 51 VIT</t>
  </si>
  <si>
    <t>Y0C3685501</t>
  </si>
  <si>
    <t>YOTTA 18 V  H 55 VIT</t>
  </si>
  <si>
    <t>Y0C3685901</t>
  </si>
  <si>
    <t>YOTTA 18 V  H 59 VIT</t>
  </si>
  <si>
    <t>Y0C3785101</t>
  </si>
  <si>
    <t>DECI 18-V D 51 CM VIT</t>
  </si>
  <si>
    <t>Y0C3785501</t>
  </si>
  <si>
    <t>DECI 18-V D 55 CM VIT</t>
  </si>
  <si>
    <t>Y0C6085201</t>
  </si>
  <si>
    <t>NANO 18V 52CM VIT/SVART/RÖD</t>
  </si>
  <si>
    <t>Y0C6184701</t>
  </si>
  <si>
    <t>NANO-LADY 18V 47CM VI/SVA/LIME</t>
  </si>
  <si>
    <t>Y0C6085501</t>
  </si>
  <si>
    <t>NANO 18V 55CM VIT/SVART/RÖD</t>
  </si>
  <si>
    <t>Y0C6085801</t>
  </si>
  <si>
    <t>NANO 18V 58CM VIT/SVART/RÖD</t>
  </si>
  <si>
    <t>Y0C6185001</t>
  </si>
  <si>
    <t>NANO-LADY 18V 50CM VI/SVA/LIME</t>
  </si>
  <si>
    <t>Y0C6086101</t>
  </si>
  <si>
    <t>NANO 18V 61CM VIT/SVART/RÖD</t>
  </si>
  <si>
    <t>Y0C6185301</t>
  </si>
  <si>
    <t>NANO-LADY 18V 53CM VI/SVA/LIME</t>
  </si>
  <si>
    <t>Y0C6205201</t>
  </si>
  <si>
    <t>TERA 20V 53CM VIT/ORANGE</t>
  </si>
  <si>
    <t>Y0C6205501</t>
  </si>
  <si>
    <t>TERA 20V 55CM VIT/ORANGE</t>
  </si>
  <si>
    <t>Y0C6205801</t>
  </si>
  <si>
    <t>TERA 20V 58CM VIT/ORANGE</t>
  </si>
  <si>
    <t>Y0C6206101</t>
  </si>
  <si>
    <t>TERA 20V 61CM VIT/ORANGE</t>
  </si>
  <si>
    <t>Y0C6485201</t>
  </si>
  <si>
    <t>Y0C6485501</t>
  </si>
  <si>
    <t>Y0C6485801</t>
  </si>
  <si>
    <t>Y0C3665101</t>
  </si>
  <si>
    <t>ZETTA H 16V 51 CM SVART</t>
  </si>
  <si>
    <t>Y0C3665501</t>
  </si>
  <si>
    <t>ZETTA H 16V 55 CM SVART</t>
  </si>
  <si>
    <t>Y0C3665901</t>
  </si>
  <si>
    <t>ZETTA H 16V 59 CM SVART</t>
  </si>
  <si>
    <t>Y0C3765101</t>
  </si>
  <si>
    <t>CENTI D 16V 51 CM SVART</t>
  </si>
  <si>
    <t>Y0C3765501</t>
  </si>
  <si>
    <t>CENTI D 16V 55 CM SVART</t>
  </si>
  <si>
    <t>Y0C4463301</t>
  </si>
  <si>
    <t>VALE 24" DIRT 16V 33CM SVAR/BL</t>
  </si>
  <si>
    <t>Y0C0063801</t>
  </si>
  <si>
    <t>VINGNER DIRT 16V 38CM MATT/SVA</t>
  </si>
  <si>
    <t>Y0C0064301</t>
  </si>
  <si>
    <t>VINGNER DIRT 16V 43CM MATT SVA</t>
  </si>
  <si>
    <t>Y0C3015101</t>
  </si>
  <si>
    <t>MUDDUS H 1V 51CM VIT METALLIC*</t>
  </si>
  <si>
    <t>Y0C3015501</t>
  </si>
  <si>
    <t>MUDDUS H 1V 55CM VIT METALLIC*</t>
  </si>
  <si>
    <t>Y0C3015901</t>
  </si>
  <si>
    <t>MUDDUS H 1V 59CM VIT METALLIC*</t>
  </si>
  <si>
    <t>Y0C4013301</t>
  </si>
  <si>
    <t>HYMER 24" DIRT 21V 33CM GRÅ/LI</t>
  </si>
  <si>
    <t>Y0C4113301</t>
  </si>
  <si>
    <t>DUVA 24" DIRT F 21V 33CM VIT M</t>
  </si>
  <si>
    <t>Y0C7075101</t>
  </si>
  <si>
    <t>NIAK 27V H 51CM TITAN</t>
  </si>
  <si>
    <t>Y0C7075501</t>
  </si>
  <si>
    <t>NIAK 27V H 55CM TITAN</t>
  </si>
  <si>
    <t>Y0C7075901</t>
  </si>
  <si>
    <t>NIAK 27V H 59CM TITAN</t>
  </si>
  <si>
    <t>Y0C7175101</t>
  </si>
  <si>
    <t>Y0C7175501</t>
  </si>
  <si>
    <t>YEC7385102</t>
  </si>
  <si>
    <t>RISSA 8V D 51CM VIT</t>
  </si>
  <si>
    <t>YEC7385502</t>
  </si>
  <si>
    <t>RISSA 8V D 55CM VIT</t>
  </si>
  <si>
    <t>Y9C9185111</t>
  </si>
  <si>
    <t>CITY D NEX8 51 SVA KA SR-KORG</t>
  </si>
  <si>
    <t>Y9C9185511</t>
  </si>
  <si>
    <t>CITY D NEX8 55 SVA KA SR-KORG</t>
  </si>
  <si>
    <t>Y0C7045101</t>
  </si>
  <si>
    <t>Y0C7045102</t>
  </si>
  <si>
    <t>KEBNE 24V H 51CM BEIGE</t>
  </si>
  <si>
    <t>Y0C7045501</t>
  </si>
  <si>
    <t>Y0C7045502</t>
  </si>
  <si>
    <t>KEBNE 24V H 55CM BEIGE</t>
  </si>
  <si>
    <t>Y0C7045901</t>
  </si>
  <si>
    <t>Y0C7045902</t>
  </si>
  <si>
    <t>KEBNE 24V H 59CM BEIGE</t>
  </si>
  <si>
    <t>Y0C7145101</t>
  </si>
  <si>
    <t>Y0C7145102</t>
  </si>
  <si>
    <t>HOLMA 24V D 51CM BEIGE</t>
  </si>
  <si>
    <t>Y0C7145501</t>
  </si>
  <si>
    <t>Y0C7145502</t>
  </si>
  <si>
    <t>HOLMA 24V D 55CM BEIGE</t>
  </si>
  <si>
    <t>YEC7275102</t>
  </si>
  <si>
    <t>CASTOR 7V H 51 CM GRÅ</t>
  </si>
  <si>
    <t>YEC7275502</t>
  </si>
  <si>
    <t>CASTOR 7V H 55 CM GRÅ</t>
  </si>
  <si>
    <t>YEC7275902</t>
  </si>
  <si>
    <t>CASTOR 7V H 59 CM GRÅ</t>
  </si>
  <si>
    <t>YEC7375102</t>
  </si>
  <si>
    <t>SKANS 7V D 51 CM RÖD</t>
  </si>
  <si>
    <t>YEC7375502</t>
  </si>
  <si>
    <t>SKANS 7V D 55 CM RÖD</t>
  </si>
  <si>
    <t>Y0C4334301</t>
  </si>
  <si>
    <t>EMBLA 26"3V D/F 43CM VIT</t>
  </si>
  <si>
    <t>Y0C4334302</t>
  </si>
  <si>
    <t>EMBLA 26"3V D/F 43CM RÖD</t>
  </si>
  <si>
    <t>Y0C4374301</t>
  </si>
  <si>
    <t>MIST 26" 7V D/F 43CM VIT</t>
  </si>
  <si>
    <t>Y0C4374302</t>
  </si>
  <si>
    <t>YEM2334702</t>
  </si>
  <si>
    <t>KARIN 3V D 47CM RÖD KORG</t>
  </si>
  <si>
    <t>YEC7285102-E</t>
  </si>
  <si>
    <t>EL-ASSISTERAD 8V H 51CM SVART</t>
  </si>
  <si>
    <t>YEC7285502-E</t>
  </si>
  <si>
    <t>EL-ASSISTERAD 8V H 55CM SVART</t>
  </si>
  <si>
    <t>YEC7385102-E</t>
  </si>
  <si>
    <t>YEC9575102-E</t>
  </si>
  <si>
    <t>EL-ASSISTERAD 7V D 51CM SVART</t>
  </si>
  <si>
    <t>Y0D7045105</t>
  </si>
  <si>
    <t>SPORT 704 24V H 51CM GRÅBRUN</t>
  </si>
  <si>
    <t>Y0D7045505</t>
  </si>
  <si>
    <t>SPORT 704 24V H 55CM GRÅBRUN</t>
  </si>
  <si>
    <t>Y0D7045905</t>
  </si>
  <si>
    <t>SPORT 704 24V H 59CM GRÅBRUN</t>
  </si>
  <si>
    <t>Y0D7145105</t>
  </si>
  <si>
    <t>SPORT 714 24V D 51CM VITMETAL</t>
  </si>
  <si>
    <t>Y0D7145505</t>
  </si>
  <si>
    <t>SPORT 714 24V D 55CM VITMETAL</t>
  </si>
  <si>
    <t>Y0D7334305</t>
  </si>
  <si>
    <t>SPORT 733 3V D 26" 43 VIT META</t>
  </si>
  <si>
    <t>YEM4533001</t>
  </si>
  <si>
    <t>FLICK 453 3V 20" VIT</t>
  </si>
  <si>
    <t>YEM4733801</t>
  </si>
  <si>
    <t>FLICK 473 3V 24" VIT</t>
  </si>
  <si>
    <t>YEM4033001</t>
  </si>
  <si>
    <t>POJK 403 3V 20" SVART</t>
  </si>
  <si>
    <t>YEM4473301</t>
  </si>
  <si>
    <t>JUNIOR 447 7V 33CM SVART</t>
  </si>
  <si>
    <t>YEM9175101</t>
  </si>
  <si>
    <t>LOVIA 7V D 51CM BEIGE METALLI</t>
  </si>
  <si>
    <t>YEC2035601</t>
  </si>
  <si>
    <t>VISING 203 3V H 56CM SVART</t>
  </si>
  <si>
    <t>YEM9535101</t>
  </si>
  <si>
    <t>VIKTORIA 3V D 51CM SVART METAL</t>
  </si>
  <si>
    <t>YEM9535102</t>
  </si>
  <si>
    <t>VIKTORIA 3V D 51CM OLIVGRÖN</t>
  </si>
  <si>
    <t>YEC2135101</t>
  </si>
  <si>
    <t>VINGA 213 3V D 51CM SV BR-KORG</t>
  </si>
  <si>
    <t>YEC2135102</t>
  </si>
  <si>
    <t>VINGA 213 3V D 51 BRUN BR-KORG</t>
  </si>
  <si>
    <t>YEC2135103</t>
  </si>
  <si>
    <t>VINGA 213 3V D 51 RÖD BR-KORG</t>
  </si>
  <si>
    <t>YEC2275601</t>
  </si>
  <si>
    <t>BOGE 227 7V H 56CM GRÅ</t>
  </si>
  <si>
    <t>YEC2275602</t>
  </si>
  <si>
    <t>BOGE 227 7V H 56CM BRUN</t>
  </si>
  <si>
    <t>YEC2375101</t>
  </si>
  <si>
    <t>SUNNAN 237 7V D 51 SV BR-KORG</t>
  </si>
  <si>
    <t>YEC2375102</t>
  </si>
  <si>
    <t>SUNNAN 237 7 D 51 CREAM BR-KOR</t>
  </si>
  <si>
    <t>YEC2375103</t>
  </si>
  <si>
    <t>SUNNAN 237 7V D 51 RÖD BR-KORG</t>
  </si>
  <si>
    <t>Y0D2235505</t>
  </si>
  <si>
    <t>Y0D2335105</t>
  </si>
  <si>
    <t>URBAN 233 3V D 51 SVART KORG</t>
  </si>
  <si>
    <t>Y0D2335106</t>
  </si>
  <si>
    <t>URBAN 233 3V D 51 RÖD KORG</t>
  </si>
  <si>
    <t>Y0D2275505</t>
  </si>
  <si>
    <t>URBAN 227 7V H 55CM BRUN METAL</t>
  </si>
  <si>
    <t>Y0D2375105</t>
  </si>
  <si>
    <t>Y0D9435105</t>
  </si>
  <si>
    <t>Y0D9435505</t>
  </si>
  <si>
    <t>Y0D9435905</t>
  </si>
  <si>
    <t>Y0D9535105</t>
  </si>
  <si>
    <t>CITY 953 3V D 51CM SVART</t>
  </si>
  <si>
    <t>Y0D9735105</t>
  </si>
  <si>
    <t>Y0D9075105</t>
  </si>
  <si>
    <t>Y0D9075505</t>
  </si>
  <si>
    <t>Y0D9075905</t>
  </si>
  <si>
    <t>Y0D9775105</t>
  </si>
  <si>
    <t>CITY 977 7V D 51CM SVART KORG</t>
  </si>
  <si>
    <t>Y0D9775106</t>
  </si>
  <si>
    <t>CITY 977 7V D 51CM RÖD  KORG</t>
  </si>
  <si>
    <t>Y0Z9535101</t>
  </si>
  <si>
    <t>KING 3V D 51 CM RÖD KORG L</t>
  </si>
  <si>
    <t>Y0Z9535102</t>
  </si>
  <si>
    <t>KING 3V D 51 CM SVART KORG L</t>
  </si>
  <si>
    <t>Y0Z9575101</t>
  </si>
  <si>
    <t>KING 7V D 51 CM LIME KORG</t>
  </si>
  <si>
    <t>Y0Z9435501</t>
  </si>
  <si>
    <t>KING 3V H 55 CM SVART</t>
  </si>
  <si>
    <t>Y0Z9435901</t>
  </si>
  <si>
    <t>KING 3V H 59 CM SVART</t>
  </si>
  <si>
    <t>Y0Z9475501</t>
  </si>
  <si>
    <t>KING 7V H 55 CM MÖRKGRÖN</t>
  </si>
  <si>
    <t>Y0Z9475901</t>
  </si>
  <si>
    <t>KING 7V H 59 CM MÖRKGRÖN</t>
  </si>
  <si>
    <t>Y0C9535101</t>
  </si>
  <si>
    <t>Y0C9535102</t>
  </si>
  <si>
    <t>MAJA 3V D 51CM VIT SR-KORG</t>
  </si>
  <si>
    <t>Y0C9535103</t>
  </si>
  <si>
    <t>MAJA 3V D 51CM RÖD SR-KORG</t>
  </si>
  <si>
    <t>Y0C9574701</t>
  </si>
  <si>
    <t>Y0C9574702</t>
  </si>
  <si>
    <t>Y0C9575101</t>
  </si>
  <si>
    <t>Y0C9575102</t>
  </si>
  <si>
    <t>Y0C9575103</t>
  </si>
  <si>
    <t>TOVE 7V D 51CM VIT VR-KORG</t>
  </si>
  <si>
    <t>Y0C9575502</t>
  </si>
  <si>
    <t>Y9C9185112</t>
  </si>
  <si>
    <t>CITY D NEX8 51 RÖD KA SR-KORG</t>
  </si>
  <si>
    <t>YEC9035102</t>
  </si>
  <si>
    <t>LINNÉ 3V H 51CM GRÅBLÅ</t>
  </si>
  <si>
    <t>YEC9035502</t>
  </si>
  <si>
    <t>LINNÉ 3V H 55CM GRÅBLÅ</t>
  </si>
  <si>
    <t>YEC9035902</t>
  </si>
  <si>
    <t>LINNÉ 3V H 59CM GRÅBLÅ</t>
  </si>
  <si>
    <t>YEM2335105</t>
  </si>
  <si>
    <t>KARIN 3V D 51CM VIT KORG</t>
  </si>
  <si>
    <t>YEM5934702</t>
  </si>
  <si>
    <t>EMMA 26" 3V D 47CM VIT  KORG</t>
  </si>
  <si>
    <t>Y0C0193801</t>
  </si>
  <si>
    <t>DRAUPNER DIRT 9V 38CM VIT*</t>
  </si>
  <si>
    <t>YEC4012001</t>
  </si>
  <si>
    <t>SNOTRA 401 0V F 12" ROSA/ROSA</t>
  </si>
  <si>
    <t>YEC4012002</t>
  </si>
  <si>
    <t>SNOTRA 401 0V F 12" VIT/BLÅ</t>
  </si>
  <si>
    <t>YEC4302601</t>
  </si>
  <si>
    <t>SVAVA 430 0V F 16" ROSA/ROSA</t>
  </si>
  <si>
    <t>YEC4302602</t>
  </si>
  <si>
    <t>SVAVA 430 0V F 16" VIT/BLÅ</t>
  </si>
  <si>
    <t>YEC4202601</t>
  </si>
  <si>
    <t>MUNIN 420 0V P 16" GRÅ/LIMEGRÖ</t>
  </si>
  <si>
    <t>YEC4212601</t>
  </si>
  <si>
    <t>GORM 421 0V P 16" GRÅ/ORANGE</t>
  </si>
  <si>
    <t>YEC4402602</t>
  </si>
  <si>
    <t>BROKK 440 0V P 16" SV/ORANGE</t>
  </si>
  <si>
    <t>YEC4033001</t>
  </si>
  <si>
    <t>NARRE 403 3V P 20" M. KOPP/SV</t>
  </si>
  <si>
    <t>YEC4033002</t>
  </si>
  <si>
    <t>NARRE 403 3V P 20" GRÅ/ORANGE</t>
  </si>
  <si>
    <t>YEC4033003</t>
  </si>
  <si>
    <t>NARRE 403 3V P 20" VIT/ROSA</t>
  </si>
  <si>
    <t>YEC4633001</t>
  </si>
  <si>
    <t>GANG 463 3V P 20" MATT BLÅ</t>
  </si>
  <si>
    <t>YEC4803001</t>
  </si>
  <si>
    <t>GRIM 480 0V P 20" GRÅ/LIMEGRÖN</t>
  </si>
  <si>
    <t>Y0M2535111</t>
  </si>
  <si>
    <t>VERA D 3-V NAVD  VIT KAMP KORG</t>
  </si>
  <si>
    <t>Y0M2535112</t>
  </si>
  <si>
    <t>VERA D 3-V NAVD BRUN KAMP KORG</t>
  </si>
  <si>
    <t>Y0D7875105</t>
  </si>
  <si>
    <t>SPORT 787 7V H 51CM SVART META</t>
  </si>
  <si>
    <t>Y0D7875505</t>
  </si>
  <si>
    <t>SPORT 787 7V H 55CM SVART META</t>
  </si>
  <si>
    <t>Y0D7875905</t>
  </si>
  <si>
    <t>SPORT 787 7V H 59CM SVART META</t>
  </si>
  <si>
    <t>Y0D7975105</t>
  </si>
  <si>
    <t>SPORT 797 7V D 51CM SVART META</t>
  </si>
  <si>
    <t>Y0D7975505</t>
  </si>
  <si>
    <t>SPORT 797 7V D 55CM SVART META</t>
  </si>
  <si>
    <t>Y0C9075511</t>
  </si>
  <si>
    <t>CITY HERR 7 V 55 CM KAMPANJ</t>
  </si>
  <si>
    <t>Y0C9075911</t>
  </si>
  <si>
    <t>CITY HERR 7 V 59 CM KAMPANJ</t>
  </si>
  <si>
    <t>YEM2335104</t>
  </si>
  <si>
    <t>KARIN 3V D 51CM BLÅ/RÖD KORG</t>
  </si>
  <si>
    <t>Y0M8080001</t>
  </si>
  <si>
    <t>KOMBI8 8V SILVER/SVART*</t>
  </si>
  <si>
    <t>Y0C0974101</t>
  </si>
  <si>
    <t>RONJA MTB 27V 41CM VIT/LIME</t>
  </si>
  <si>
    <t>Y0C0974601</t>
  </si>
  <si>
    <t>RONJA MTB 27V 46CM VIT/LIME</t>
  </si>
  <si>
    <t>Y0Z9575102</t>
  </si>
  <si>
    <t>KING 7V D 51 CM VIT KORG L</t>
  </si>
  <si>
    <t>Y0M9705111</t>
  </si>
  <si>
    <t>CITY DAM 0-VÄXL KAMP  GRÅ</t>
  </si>
  <si>
    <t>YEC4002001</t>
  </si>
  <si>
    <t>KNYTT 400 0V P 12" BLÅ</t>
  </si>
  <si>
    <t>YEC4002002</t>
  </si>
  <si>
    <t>KNYTT 400 0V P 12" SV/ORANGE</t>
  </si>
  <si>
    <t>YEC4102601</t>
  </si>
  <si>
    <t>FRIDÄLV 410 0V F 16" CERICE</t>
  </si>
  <si>
    <t>YEC4102602</t>
  </si>
  <si>
    <t>FRIDÄLV 410 0V F 16" MATT GUL</t>
  </si>
  <si>
    <t>YEC4402601</t>
  </si>
  <si>
    <t>BROKK 440 0V P 16" BLÅ</t>
  </si>
  <si>
    <t>YEC4433301</t>
  </si>
  <si>
    <t>TORN 443 3V P 24" KOPPAR/SVART</t>
  </si>
  <si>
    <t>YEC4433302</t>
  </si>
  <si>
    <t>TORN 443 3V P 24" GRÅ/LIME</t>
  </si>
  <si>
    <t>YEC4433303</t>
  </si>
  <si>
    <t>TORN 443 3V P 24" VIT/ROSA</t>
  </si>
  <si>
    <t>YEC4473301</t>
  </si>
  <si>
    <t>JARE 447 7V P 24" SVART/BLÅ</t>
  </si>
  <si>
    <t>YEC4473302</t>
  </si>
  <si>
    <t>JARE 447 7V P 24" GRÅ/ORANGE</t>
  </si>
  <si>
    <t>YEC4503001</t>
  </si>
  <si>
    <t>EDDA 450 0V F 20" ROSA/ROSA</t>
  </si>
  <si>
    <t>YEC4503002</t>
  </si>
  <si>
    <t>EDDA 450 0V F 20" VIT/LIME</t>
  </si>
  <si>
    <t>YEC4533001</t>
  </si>
  <si>
    <t>SAGA 453 3V F 20" ROSA/ROSA</t>
  </si>
  <si>
    <t>YEC4533002</t>
  </si>
  <si>
    <t>SAGA 453 3V F 20" VIT/LIME</t>
  </si>
  <si>
    <t>YEC4733801</t>
  </si>
  <si>
    <t>RAN 473 3V F 24" VIT/LIME</t>
  </si>
  <si>
    <t>YEC4733802</t>
  </si>
  <si>
    <t>RAN 473 3V F 24" VIT/LILA</t>
  </si>
  <si>
    <t>YEC4773801</t>
  </si>
  <si>
    <t>LONE 477 7V F 24" VIT/LILA</t>
  </si>
  <si>
    <t>YEC4773802</t>
  </si>
  <si>
    <t>LONE 477 7V F 24" SVART/ROSA</t>
  </si>
  <si>
    <t>YEM4002002</t>
  </si>
  <si>
    <t>POJK 400 0V 12" LIME</t>
  </si>
  <si>
    <t>YEM4012002</t>
  </si>
  <si>
    <t>FLICK 401 0V 12" ROSA</t>
  </si>
  <si>
    <t>YEM4202602</t>
  </si>
  <si>
    <t>POJK 420 0V 16" LIMEGRÖN</t>
  </si>
  <si>
    <t>YEM4302602</t>
  </si>
  <si>
    <t>FLICK 430 0V 16" ROSA</t>
  </si>
  <si>
    <t>YEM4433301</t>
  </si>
  <si>
    <t>JUNIOR 443 3V 24" SVART</t>
  </si>
  <si>
    <t>YEM4503002</t>
  </si>
  <si>
    <t>FLICK 450 0V 20" ROSA</t>
  </si>
  <si>
    <t>YEM4803002</t>
  </si>
  <si>
    <t>POJK 480 0V 20" SVART</t>
  </si>
  <si>
    <t>YEM2334706</t>
  </si>
  <si>
    <t>KARIN 233 3V D 47CM SVART KORG</t>
  </si>
  <si>
    <t>YEM2335106</t>
  </si>
  <si>
    <t>KARIN 233 3V D 51CM SVART KORG</t>
  </si>
  <si>
    <t>YEC4334301</t>
  </si>
  <si>
    <t>EMBLA 433 3V D/F 26" 43CM VIT</t>
  </si>
  <si>
    <t>YEC4334302</t>
  </si>
  <si>
    <t>EMBLA 433 3V D/F 26" 43CM LILA</t>
  </si>
  <si>
    <t>YEC4374301</t>
  </si>
  <si>
    <t>MIST 437 7V D/F 26" 43CM VIT</t>
  </si>
  <si>
    <t>YEC4374302</t>
  </si>
  <si>
    <t>MIST 437 7V D/F 26" 43CM LILA</t>
  </si>
  <si>
    <t>Y1C5235101</t>
  </si>
  <si>
    <t>APPLE BAY 3V H 51 SVART PKTFRA</t>
  </si>
  <si>
    <t>Y1C5235501</t>
  </si>
  <si>
    <t>APPLE BAY 3V H 55 SVART PAKFR</t>
  </si>
  <si>
    <t>Y1D2235505</t>
  </si>
  <si>
    <t>HERR 223 3V 55CM SVART</t>
  </si>
  <si>
    <t>Y1D2275505</t>
  </si>
  <si>
    <t>HERR 227 7V 55CM BRUN</t>
  </si>
  <si>
    <t>Y1D2335105</t>
  </si>
  <si>
    <t>DAM 233 3V 51CM SVART KORG</t>
  </si>
  <si>
    <t>Y1D2335106</t>
  </si>
  <si>
    <t>DAM 233 3V 51CM RÖD KORG</t>
  </si>
  <si>
    <t>Y1D2375105</t>
  </si>
  <si>
    <t>DAM 237 7V 51CM VIT KORG</t>
  </si>
  <si>
    <t>Y1C0063801</t>
  </si>
  <si>
    <t>VINGNER 006 16V H 38 SVART</t>
  </si>
  <si>
    <t>Y1C0064301</t>
  </si>
  <si>
    <t>VINGNER 006 16V H 43 SVART</t>
  </si>
  <si>
    <t>Y1C1474301</t>
  </si>
  <si>
    <t>IRE 147 7V H 43 SVART</t>
  </si>
  <si>
    <t>Y1C1474701</t>
  </si>
  <si>
    <t>IRE 147 7V H 47 SVART</t>
  </si>
  <si>
    <t>Y1C3445101</t>
  </si>
  <si>
    <t>HELAG 344 24V H 51 VIT</t>
  </si>
  <si>
    <t>Y1C3445501</t>
  </si>
  <si>
    <t>HELAG 344 24V H 55 VIT</t>
  </si>
  <si>
    <t>Y1C3445901</t>
  </si>
  <si>
    <t>HELAG 344 24V H 59 VIT</t>
  </si>
  <si>
    <t>Y1C3545101</t>
  </si>
  <si>
    <t>ANARIS 354 24V D 51 VIT</t>
  </si>
  <si>
    <t>Y1C3545501</t>
  </si>
  <si>
    <t>ANARIS 354 24V D 55 VIT</t>
  </si>
  <si>
    <t>Y1C3645101</t>
  </si>
  <si>
    <t>STARREN 364 24V H 51 SVART</t>
  </si>
  <si>
    <t>Y1C3645501</t>
  </si>
  <si>
    <t>STARREN 364 24V H 55 SVART</t>
  </si>
  <si>
    <t>Y1C3645901</t>
  </si>
  <si>
    <t>STARREN 364 24V H 59 SVART</t>
  </si>
  <si>
    <t>Y1C3745101</t>
  </si>
  <si>
    <t>ÅKULLA 374 24V D 51 SVART</t>
  </si>
  <si>
    <t>Y1C3745501</t>
  </si>
  <si>
    <t>ÅKULLA 374 24V D 55 SVART</t>
  </si>
  <si>
    <t>Y1C0204101</t>
  </si>
  <si>
    <t>ULTIMA 020 20V H 41 SV/ORANGE</t>
  </si>
  <si>
    <t>Y1C0204601</t>
  </si>
  <si>
    <t>ULTIMA 020 20V H 46 SV/ORANGE</t>
  </si>
  <si>
    <t>Y1C0205101</t>
  </si>
  <si>
    <t>ULTIMA 020 20V H 51 SV/ORANGE</t>
  </si>
  <si>
    <t>Y1C0213801</t>
  </si>
  <si>
    <t>CRESCENT MTB/STREET 1-VXL VIT</t>
  </si>
  <si>
    <t>Y1C0304101</t>
  </si>
  <si>
    <t>RIMFAXE 030 30V H 41 VIT/ORANG</t>
  </si>
  <si>
    <t>Y1C0304601</t>
  </si>
  <si>
    <t>RIMFAXE 030 30V H 46 VIT/ORANG</t>
  </si>
  <si>
    <t>Y1C0305101</t>
  </si>
  <si>
    <t>RIMFAXE 030 30V H 51 VIT/ORANG</t>
  </si>
  <si>
    <t>Y1C0404101</t>
  </si>
  <si>
    <t>LODUR 040 30V H 41 SVART/VIT</t>
  </si>
  <si>
    <t>Y1C0404601</t>
  </si>
  <si>
    <t>LODUR 040 30V H 46 SVART/VIT</t>
  </si>
  <si>
    <t>Y1C0405101</t>
  </si>
  <si>
    <t>LODUR 040 30V H 51 SVART/VIT</t>
  </si>
  <si>
    <t>Y1C0674101</t>
  </si>
  <si>
    <t>FREKE 067 27V H 41 SVART/VIT</t>
  </si>
  <si>
    <t>Y1C0674601</t>
  </si>
  <si>
    <t>FREKE 067 27V H 46 SVART/VIT</t>
  </si>
  <si>
    <t>Y1C0675101</t>
  </si>
  <si>
    <t>FREKE 067 27V H 51 SVART/VIT</t>
  </si>
  <si>
    <t>Y1C0974101</t>
  </si>
  <si>
    <t>FREKE COMP 097 27V D 41 VIT/SV</t>
  </si>
  <si>
    <t>Y1C0974601</t>
  </si>
  <si>
    <t>FREKE COMP 097 27V D 46 VIT/SV</t>
  </si>
  <si>
    <t>Y1C0975101</t>
  </si>
  <si>
    <t>FREKE COMP 097 27V D 51 VIT/SV</t>
  </si>
  <si>
    <t>Y1C0063802</t>
  </si>
  <si>
    <t>VINGNER 006 16V H 38 RÖD</t>
  </si>
  <si>
    <t>Y1C0064302</t>
  </si>
  <si>
    <t>VINGNER 006 16V H 43 RÖD</t>
  </si>
  <si>
    <t>Y1C1643801</t>
  </si>
  <si>
    <t>ORION 164 24V H 38 BLÅ</t>
  </si>
  <si>
    <t>Y1C1643802</t>
  </si>
  <si>
    <t>ORION 164 24V H 38 VIT/LJUSBLÅ</t>
  </si>
  <si>
    <t>Y1C1644301</t>
  </si>
  <si>
    <t>ORION 164 24V H 43 BLÅ</t>
  </si>
  <si>
    <t>Y1C1644302</t>
  </si>
  <si>
    <t>ORION 164 24V H 43 VIT/LJUSBLÅ</t>
  </si>
  <si>
    <t>Y1C1644701</t>
  </si>
  <si>
    <t>ORION 164 24V H 47 BLÅ</t>
  </si>
  <si>
    <t>Y1C1644702</t>
  </si>
  <si>
    <t>ORION 164 24V H 47 VIT/LJUSBLÅ</t>
  </si>
  <si>
    <t>Y1C1645101</t>
  </si>
  <si>
    <t>ORION 164 24V H 51 BLÅ</t>
  </si>
  <si>
    <t>Y1C1645102</t>
  </si>
  <si>
    <t>ORION 164 24V H 51 VIT/LJUSBLÅ</t>
  </si>
  <si>
    <t>Y1C3075101</t>
  </si>
  <si>
    <t>HAMRA 307 27V H 51 SV/ORANGE</t>
  </si>
  <si>
    <t>Y1C3075501</t>
  </si>
  <si>
    <t>HAMRA 307 27V H 55 SV/ORANGE</t>
  </si>
  <si>
    <t>Y1C3075901</t>
  </si>
  <si>
    <t>HAMRA 307 27V H 59 SV/ORANGE</t>
  </si>
  <si>
    <t>Y1C3175101</t>
  </si>
  <si>
    <t>NIKKA 317 27V D 51 VIT/ORANGE</t>
  </si>
  <si>
    <t>Y1C3175501</t>
  </si>
  <si>
    <t>NIKKA 317 27V D 55 VIT/ORANGE</t>
  </si>
  <si>
    <t>Y1C3685101</t>
  </si>
  <si>
    <t>YOTTA 368 18V H 51 VIT</t>
  </si>
  <si>
    <t>Y1C3685501</t>
  </si>
  <si>
    <t>YOTTA 368 18V H 55 VIT</t>
  </si>
  <si>
    <t>Y1C3685901</t>
  </si>
  <si>
    <t>YOTTA 368 18V H 59 VIT</t>
  </si>
  <si>
    <t>Y1C3785101</t>
  </si>
  <si>
    <t>DECI 378 18V D 51 VIT</t>
  </si>
  <si>
    <t>Y1C3785501</t>
  </si>
  <si>
    <t>DECI 378 18V D 55 VIT</t>
  </si>
  <si>
    <t>Y1C3665101</t>
  </si>
  <si>
    <t>ZETTA 366 16V H 51 SVART</t>
  </si>
  <si>
    <t>Y1C3665501</t>
  </si>
  <si>
    <t>ZETTA 366 16V H 55 SVART</t>
  </si>
  <si>
    <t>Y1C3665901</t>
  </si>
  <si>
    <t>ZETTA 366 16V H 59 SVART</t>
  </si>
  <si>
    <t>Y1C3765101</t>
  </si>
  <si>
    <t>CENTI 376 16V D 51 SVART</t>
  </si>
  <si>
    <t>Y1C3765501</t>
  </si>
  <si>
    <t>CENTI 376 16V D 55 SVART</t>
  </si>
  <si>
    <t>Y1C3865101</t>
  </si>
  <si>
    <t>ATTO 386 16V H 51 RÖD</t>
  </si>
  <si>
    <t>Y1C3865501</t>
  </si>
  <si>
    <t>ATTO 386 16V H 55 RÖD</t>
  </si>
  <si>
    <t>Y1C3865901</t>
  </si>
  <si>
    <t>ATTO 386 16V H 59 RÖD</t>
  </si>
  <si>
    <t>Y1C3965101</t>
  </si>
  <si>
    <t>FEMTO 396 16V D 51 RÖD</t>
  </si>
  <si>
    <t>Y1C3965501</t>
  </si>
  <si>
    <t>FEMTO 396 16V D 55 RÖD</t>
  </si>
  <si>
    <t>Y1C4213301</t>
  </si>
  <si>
    <t>HYMER 421 21V P 24" BLÅ</t>
  </si>
  <si>
    <t>Y1C4213302</t>
  </si>
  <si>
    <t>HYMER 421 21V P 24" VIT/LJBLÅ</t>
  </si>
  <si>
    <t>Y1C4413301</t>
  </si>
  <si>
    <t>CRESCENT MTB/STREET 21-VXL NEX</t>
  </si>
  <si>
    <t>Y1C4413302</t>
  </si>
  <si>
    <t>VALE 441 21V P 24" RÖD</t>
  </si>
  <si>
    <t>Y1C6015501</t>
  </si>
  <si>
    <t>ROAD/RETRO 601 1V H 55 ORANGE</t>
  </si>
  <si>
    <t>Y1C6015801</t>
  </si>
  <si>
    <t>ROAD/RETRO 601 1V H 58 ORANGE</t>
  </si>
  <si>
    <t>Y1C6085201</t>
  </si>
  <si>
    <t>NANO 608 18V H 52 SVART</t>
  </si>
  <si>
    <t>Y1C6085501</t>
  </si>
  <si>
    <t>NANO 608 18V H 55 SVART</t>
  </si>
  <si>
    <t>Y1C6085801</t>
  </si>
  <si>
    <t>NANO 608 18V H 58 SVART</t>
  </si>
  <si>
    <t>Y1C6086101</t>
  </si>
  <si>
    <t>NANO 608 18V H 61 SVART</t>
  </si>
  <si>
    <t>Y1C6184701</t>
  </si>
  <si>
    <t>NANO UNISEX 618 18V 47 RÖD</t>
  </si>
  <si>
    <t>Y1C6185001</t>
  </si>
  <si>
    <t>NANO UNISEX 618 18V 50 RÖD</t>
  </si>
  <si>
    <t>Y1C6185301</t>
  </si>
  <si>
    <t>NANO UNISEX 618 18V 53 RÖD</t>
  </si>
  <si>
    <t>Y1C6205201</t>
  </si>
  <si>
    <t>TERA 620 20V H 52 VIT/ORANGE</t>
  </si>
  <si>
    <t>Y1C6205501</t>
  </si>
  <si>
    <t>TERA 620 20V H 55 VIT/ORANGE</t>
  </si>
  <si>
    <t>Y1C6205801</t>
  </si>
  <si>
    <t>TERA 620 20V H 58 VIT/ORANGE</t>
  </si>
  <si>
    <t>Y1C6206101</t>
  </si>
  <si>
    <t>TERA 620 20V H 61 VIT/ORANGE</t>
  </si>
  <si>
    <t>Y1C6285201</t>
  </si>
  <si>
    <t>DECA 628 18V H 52 VIT</t>
  </si>
  <si>
    <t>Y1C6285501</t>
  </si>
  <si>
    <t>DECA 628 18V H 55 VIT</t>
  </si>
  <si>
    <t>Y1C6285801</t>
  </si>
  <si>
    <t>DECA 628 18V H 58 VIT</t>
  </si>
  <si>
    <t>Y1C6286101</t>
  </si>
  <si>
    <t>DECA 628 18V H 61 VIT</t>
  </si>
  <si>
    <t>Y1C6405201</t>
  </si>
  <si>
    <t>EXA 640 20V H 52CM SV/ORANGE</t>
  </si>
  <si>
    <t>Y1C6405501</t>
  </si>
  <si>
    <t>EXA 640 20V H 55CM SV/ORANGE</t>
  </si>
  <si>
    <t>Y1C6405801</t>
  </si>
  <si>
    <t>EXA 640 20V H 58CM SV/ORANGE</t>
  </si>
  <si>
    <t>Y1C6406101</t>
  </si>
  <si>
    <t>EXA 640 20V H 61CM SV/ORANGE</t>
  </si>
  <si>
    <t>Y1C6685201</t>
  </si>
  <si>
    <t>GIGA 668 18V H 52 SVART/VIT</t>
  </si>
  <si>
    <t>Y1C6685501</t>
  </si>
  <si>
    <t>GIGA 668 18V H 55 SVART/VIT</t>
  </si>
  <si>
    <t>Y1C6685801</t>
  </si>
  <si>
    <t>GIGA 668 18V H 58 SVART/VIT</t>
  </si>
  <si>
    <t>Y1C6686101</t>
  </si>
  <si>
    <t>GIGA 668 18V H 61 SVART/VIT</t>
  </si>
  <si>
    <t>Y1C7045101</t>
  </si>
  <si>
    <t>KEBNE 704 24V H 51 SVART</t>
  </si>
  <si>
    <t>Y1C7045102</t>
  </si>
  <si>
    <t>KEBNE 704 24V H 51 VIT</t>
  </si>
  <si>
    <t>Y1C7045501</t>
  </si>
  <si>
    <t>KEBNE 704 24V H 55 SVART</t>
  </si>
  <si>
    <t>Y1C7045502</t>
  </si>
  <si>
    <t>KEBNE 704 24V H 55 VIT</t>
  </si>
  <si>
    <t>Y1C7045901</t>
  </si>
  <si>
    <t>KEBNE 704 24V H 59 SVART</t>
  </si>
  <si>
    <t>Y1C7045902</t>
  </si>
  <si>
    <t>KEBNE 704 24V H 59 VIT</t>
  </si>
  <si>
    <t>Y1C7075101</t>
  </si>
  <si>
    <t>NIAK 707 27V H 51 SVART/ORANGE</t>
  </si>
  <si>
    <t>Y1C7075501</t>
  </si>
  <si>
    <t>NIAK 707 27V H 55 SVART/ORANGE</t>
  </si>
  <si>
    <t>Y1C7075901</t>
  </si>
  <si>
    <t>NIAK 707 27V H 59 SVART/ORANGE</t>
  </si>
  <si>
    <t>Y1C7145101</t>
  </si>
  <si>
    <t>HOLMA 714 24V D 51 SVART</t>
  </si>
  <si>
    <t>Y1C7145102</t>
  </si>
  <si>
    <t>HOLMA 714 24V D 51 VIT</t>
  </si>
  <si>
    <t>Y1C7145501</t>
  </si>
  <si>
    <t>HOLMA 714 24V D 55 SVART</t>
  </si>
  <si>
    <t>Y1C7145502</t>
  </si>
  <si>
    <t>HOLMA 714 24V D 55 VIT</t>
  </si>
  <si>
    <t>Y1C7175101</t>
  </si>
  <si>
    <t>SAREK 717 27V D 51 VIT/ORANGE</t>
  </si>
  <si>
    <t>Y1C7175501</t>
  </si>
  <si>
    <t>SAREK 717 27V D 55 VIT/ORANGE</t>
  </si>
  <si>
    <t>YEM9735103</t>
  </si>
  <si>
    <t>KRISTINA 973 3V D 51 LILA KORG</t>
  </si>
  <si>
    <t>YEM2334711</t>
  </si>
  <si>
    <t>KARIN "IN THE AIR" 3V 47 VRKOR</t>
  </si>
  <si>
    <t>YEM2335111</t>
  </si>
  <si>
    <t>KARIN 3V "IN THE AIR" VR-KORG</t>
  </si>
  <si>
    <t>YEM9075102</t>
  </si>
  <si>
    <t>SIGVARD 907 7V H 51CM BLÅ</t>
  </si>
  <si>
    <t>YEM9075502</t>
  </si>
  <si>
    <t>SIGVARD 907 7V H 55CM BLÅ</t>
  </si>
  <si>
    <t>YEM9075902</t>
  </si>
  <si>
    <t>SIGVARD 907 7V H 59CM BLÅ</t>
  </si>
  <si>
    <t>Y0C5535111</t>
  </si>
  <si>
    <t>MAJA SPECIAL NEX3 51 RÖD KORG</t>
  </si>
  <si>
    <t>Y1C5135101</t>
  </si>
  <si>
    <t>APPLE BAY 3V D 51 SVART PKTFR</t>
  </si>
  <si>
    <t>YEM9535103</t>
  </si>
  <si>
    <t>VICTORIA 953 3V D 51CM RÖD</t>
  </si>
  <si>
    <t>YEM9535104</t>
  </si>
  <si>
    <t>VICTORIA 953 3V D 51CM LILA</t>
  </si>
  <si>
    <t>YEM2535101</t>
  </si>
  <si>
    <t>VERA 253 3V D 51CM VIT KORG</t>
  </si>
  <si>
    <t>YEM2535102</t>
  </si>
  <si>
    <t>VERA 253 3V D 51CM BRUN KORG</t>
  </si>
  <si>
    <t>YEM9775103</t>
  </si>
  <si>
    <t>MARGARETA 977 7V D 51 SV KORG</t>
  </si>
  <si>
    <t>YEM9775104</t>
  </si>
  <si>
    <t>MARGARETA 977 7V D 51 RÖD KORG</t>
  </si>
  <si>
    <t>YEM9735104</t>
  </si>
  <si>
    <t>KRISTINA 973 3V D 51 RÖD KORG</t>
  </si>
  <si>
    <t>YEM5934703</t>
  </si>
  <si>
    <t>EMMA 593 3V D 26" SVART KORG</t>
  </si>
  <si>
    <t>YEM5934704</t>
  </si>
  <si>
    <t>EMMA 593 3V D 26" ISBLÅ KORG</t>
  </si>
  <si>
    <t>YEM2275902</t>
  </si>
  <si>
    <t>THOR 227 7V H 59CM GRÅ</t>
  </si>
  <si>
    <t>YEM2375103</t>
  </si>
  <si>
    <t>KATARINA 237 7V D 51 SV KORG</t>
  </si>
  <si>
    <t>YEM2375104</t>
  </si>
  <si>
    <t>KATARINA 237 7V D 51 VIT KORG</t>
  </si>
  <si>
    <t>YEM2235502</t>
  </si>
  <si>
    <t>KARL 223 3V H 55CM BRUN</t>
  </si>
  <si>
    <t>YEM2235902</t>
  </si>
  <si>
    <t>KARL 223 3V H 59CM BRUN</t>
  </si>
  <si>
    <t>YEM2334707</t>
  </si>
  <si>
    <t>KARIN 233 3V D 47CM RÖD KORG</t>
  </si>
  <si>
    <t>YEM2334708</t>
  </si>
  <si>
    <t>KARIN 233 3V D 47CM ROSA KORG</t>
  </si>
  <si>
    <t>YEM2334712</t>
  </si>
  <si>
    <t>KARIN 233 3V D 47 ROSA/CR VRKO</t>
  </si>
  <si>
    <t>YEM2335107</t>
  </si>
  <si>
    <t>KARIN 233 3V D 51CM RÖD KORG</t>
  </si>
  <si>
    <t>YEM2335108</t>
  </si>
  <si>
    <t>KARIN 233 3V D 51CM ROSA KORG</t>
  </si>
  <si>
    <t>YEM2335109</t>
  </si>
  <si>
    <t>KARIN 233 3V D 51CM VIT KORG</t>
  </si>
  <si>
    <t>YEM2335112</t>
  </si>
  <si>
    <t>KARIN 233 3V ROSA/CR VR-KORG</t>
  </si>
  <si>
    <t>YEM9435102</t>
  </si>
  <si>
    <t>DANIEL 943 3V H 51CM SVART</t>
  </si>
  <si>
    <t>YEM9435502</t>
  </si>
  <si>
    <t>DANIEL 943 3V H 55CM SVART</t>
  </si>
  <si>
    <t>YEM9435902</t>
  </si>
  <si>
    <t>DANIEL 943 3V H 59CM SVART</t>
  </si>
  <si>
    <t>YEM2205502</t>
  </si>
  <si>
    <t>OSKAR 220 0V H 55CM SVART</t>
  </si>
  <si>
    <t>Y1C5135102</t>
  </si>
  <si>
    <t>APPLE BAY 513 3V D 51 VIT/BLÅ</t>
  </si>
  <si>
    <t>Y1C5235102</t>
  </si>
  <si>
    <t>APPLE BAY 523 3V H 51 BRUN/BLÅ</t>
  </si>
  <si>
    <t>Y1D9075105</t>
  </si>
  <si>
    <t>HERR 907 7V 51CM BLÅ</t>
  </si>
  <si>
    <t>Y1D9075505</t>
  </si>
  <si>
    <t>HERR 907 7V 55CM BLÅ</t>
  </si>
  <si>
    <t>Y1D9075905</t>
  </si>
  <si>
    <t>HERR 907 7V 59CM BLÅ</t>
  </si>
  <si>
    <t>Y1D9175105</t>
  </si>
  <si>
    <t>DAM 917 7V 51CM LJUS BRUN</t>
  </si>
  <si>
    <t>Y1D9175505</t>
  </si>
  <si>
    <t>DAM 917 7V 55CM LJUS BRUN</t>
  </si>
  <si>
    <t>Y1D9775105</t>
  </si>
  <si>
    <t>DAM 977 7V 51CM SVART KORG</t>
  </si>
  <si>
    <t>Y1D9775106</t>
  </si>
  <si>
    <t>DAM 977 7V 51CM LJUS LILA KORG</t>
  </si>
  <si>
    <t>Y1D9735105</t>
  </si>
  <si>
    <t>DAM 973 3V 51CM VIT KORG</t>
  </si>
  <si>
    <t>Y1D5334305</t>
  </si>
  <si>
    <t>FLICK/DAM 533 3V 26" SVART RÖD</t>
  </si>
  <si>
    <t>Y1D9435105</t>
  </si>
  <si>
    <t>HERR 943 3V 51CM SVART</t>
  </si>
  <si>
    <t>Y1D9435505</t>
  </si>
  <si>
    <t>HERR 943 3V 55CM SVART</t>
  </si>
  <si>
    <t>Y1D9435905</t>
  </si>
  <si>
    <t>HERR 943 3V 59CM SVART</t>
  </si>
  <si>
    <t>Y1D9535105</t>
  </si>
  <si>
    <t>DAM 953 3V 51CM RÖD</t>
  </si>
  <si>
    <t>YED4002015</t>
  </si>
  <si>
    <t>POJK 12" 0-V TITAN</t>
  </si>
  <si>
    <t>YED4012015</t>
  </si>
  <si>
    <t>FLICK 12" 0-V LILA</t>
  </si>
  <si>
    <t>YED4202615</t>
  </si>
  <si>
    <t>POJK 16" 0-V TITAN</t>
  </si>
  <si>
    <t>YED4302615</t>
  </si>
  <si>
    <t>FLICK 16" 0-V LILA</t>
  </si>
  <si>
    <t>YED4033015</t>
  </si>
  <si>
    <t>POJK 20" 3 V TITAN</t>
  </si>
  <si>
    <t>YED4533015</t>
  </si>
  <si>
    <t>FLICK 20" 3 V LILA</t>
  </si>
  <si>
    <t>Y1C5235502</t>
  </si>
  <si>
    <t>APPLE BAY 523 3V H 55 BRUN/BLÅ</t>
  </si>
  <si>
    <t>YEM2375127</t>
  </si>
  <si>
    <t>Katarina 7vxl 51cm grålil korg</t>
  </si>
  <si>
    <t>Y1C2275601</t>
  </si>
  <si>
    <t>Y1C2275602</t>
  </si>
  <si>
    <t>Y1C2375101</t>
  </si>
  <si>
    <t>Y1C2375102</t>
  </si>
  <si>
    <t>Y1C2375103</t>
  </si>
  <si>
    <t>Y1C2035601</t>
  </si>
  <si>
    <t>Y1C2135101</t>
  </si>
  <si>
    <t>GLOMMEN 213 3V D 51CM SV BR-KO</t>
  </si>
  <si>
    <t>Y1C2135102</t>
  </si>
  <si>
    <t>GLOMMEN 213 3V D 51 BRUN BR-KO</t>
  </si>
  <si>
    <t>Y1C2135103</t>
  </si>
  <si>
    <t>GLOMMEN 213 3V D 51 RÖD BR-KOR</t>
  </si>
  <si>
    <t>Y1C2435601</t>
  </si>
  <si>
    <t>KOSTER 243 3V H 56CM GRÅ</t>
  </si>
  <si>
    <t>Y1C2535101</t>
  </si>
  <si>
    <t>TOSTE 253 3V D 51CM SVART KORG</t>
  </si>
  <si>
    <t>Y1C2535102</t>
  </si>
  <si>
    <t>TOSTE 253 3V D 51CM CREAM KORG</t>
  </si>
  <si>
    <t>Y1C7285102</t>
  </si>
  <si>
    <t>TARFEK 728 8V H 51CM SVART</t>
  </si>
  <si>
    <t>Y1C7285502</t>
  </si>
  <si>
    <t>TARFEK 728 8V H 55CM SVART</t>
  </si>
  <si>
    <t>Y1C7285902</t>
  </si>
  <si>
    <t>TARFEK 728 8V H 59CM SVART</t>
  </si>
  <si>
    <t>Y1C7385103</t>
  </si>
  <si>
    <t>RISSA 738 8V D 51CM SVART</t>
  </si>
  <si>
    <t>Y1C7385104</t>
  </si>
  <si>
    <t>RISSA 738 8V D 51CM VIT</t>
  </si>
  <si>
    <t>Y1C7385503</t>
  </si>
  <si>
    <t>RISSA 738 8V D 55CM SVART</t>
  </si>
  <si>
    <t>Y1C7385504</t>
  </si>
  <si>
    <t>RISSA 738 8V D 55CM VIT</t>
  </si>
  <si>
    <t>Y1C7275103</t>
  </si>
  <si>
    <t>OTHALA 727 7V H 51CM BLÅ</t>
  </si>
  <si>
    <t>Y1C7275104</t>
  </si>
  <si>
    <t>OTHALA 727 7V H 51CM GRÅ</t>
  </si>
  <si>
    <t>Y1C7275503</t>
  </si>
  <si>
    <t>OTHALA 727 7V H 55CM BLÅ</t>
  </si>
  <si>
    <t>Y1C7275504</t>
  </si>
  <si>
    <t>OTHALA 727 7V H 55CM GRÅ</t>
  </si>
  <si>
    <t>Y1C7275903</t>
  </si>
  <si>
    <t>OTHALA 727 7V H 59CM BLÅ</t>
  </si>
  <si>
    <t>Y1C7275904</t>
  </si>
  <si>
    <t>OTHALA 727 7V H 59CM GRÅ</t>
  </si>
  <si>
    <t>Y1C7375104</t>
  </si>
  <si>
    <t>BJORK 737 7V D 51CM BLÅ</t>
  </si>
  <si>
    <t>Y1C7375105</t>
  </si>
  <si>
    <t>BJORK 737 7V D 51CM SVART</t>
  </si>
  <si>
    <t>Y1C7375106</t>
  </si>
  <si>
    <t>BJORK 737 7V D 51CM RÖD</t>
  </si>
  <si>
    <t>Y1C7375504</t>
  </si>
  <si>
    <t>BJORK 737 7V D 55CM BLÅ</t>
  </si>
  <si>
    <t>Y1C7375505</t>
  </si>
  <si>
    <t>BJORK 737 7V D 55CM SVART</t>
  </si>
  <si>
    <t>Y1C7375506</t>
  </si>
  <si>
    <t>BJORK 737 7V D 55CM RÖD</t>
  </si>
  <si>
    <t>Y1C9035103</t>
  </si>
  <si>
    <t>LINNÉ 903 3V H 51CM SVART</t>
  </si>
  <si>
    <t>Y1C9035104</t>
  </si>
  <si>
    <t>LINNÉ 903 3V H 51CM BLÅ</t>
  </si>
  <si>
    <t>Y1C9035503</t>
  </si>
  <si>
    <t>LINNÉ 903 3V H 55CM SVART</t>
  </si>
  <si>
    <t>Y1C9035504</t>
  </si>
  <si>
    <t>LINNÉ 903 3V H 55CM BLÅ</t>
  </si>
  <si>
    <t>Y1C9035903</t>
  </si>
  <si>
    <t>LINNÉ 903 3V H 59CM SVART</t>
  </si>
  <si>
    <t>Y1C9035904</t>
  </si>
  <si>
    <t>LINNÉ 903 3V H 59CM BLÅ</t>
  </si>
  <si>
    <t>Y1C9075101</t>
  </si>
  <si>
    <t>CASTOR 907 7V H 51CM BRUN</t>
  </si>
  <si>
    <t>Y1C9075102</t>
  </si>
  <si>
    <t>CASTOR 907 7V H 51CM VIT</t>
  </si>
  <si>
    <t>Y1C9075501</t>
  </si>
  <si>
    <t>CASTOR 907 7V H 55CM BRUN</t>
  </si>
  <si>
    <t>Y1C9075502</t>
  </si>
  <si>
    <t>CASTOR 907 7V H 55CM VIT</t>
  </si>
  <si>
    <t>Y1C9075901</t>
  </si>
  <si>
    <t>CASTOR 907 7V H 59CM BRUN</t>
  </si>
  <si>
    <t>Y1C9075902</t>
  </si>
  <si>
    <t>CASTOR 907 7V H 59CM VIT</t>
  </si>
  <si>
    <t>Y1C9535102</t>
  </si>
  <si>
    <t>MAJA 953 3V D 51CM VIT SR-KORG</t>
  </si>
  <si>
    <t>Y1C9535103</t>
  </si>
  <si>
    <t>MAJA 953 3V D 51CM RÖD SR-KORG</t>
  </si>
  <si>
    <t>Y1C9574701</t>
  </si>
  <si>
    <t>TOVE 957 7V D 47CM SV SR-KORG</t>
  </si>
  <si>
    <t>Y1C9574702</t>
  </si>
  <si>
    <t>TOVE 957 7V D 47CM VIT VR-KORG</t>
  </si>
  <si>
    <t>Y1C9575101</t>
  </si>
  <si>
    <t>Y1C9575102</t>
  </si>
  <si>
    <t>TOVE 957 7V D 51CM VIT VR-KORG</t>
  </si>
  <si>
    <t>Y1C9575103</t>
  </si>
  <si>
    <t>TOVE 957 7V D 51 LILA SR-KORG</t>
  </si>
  <si>
    <t>Y1C9575501</t>
  </si>
  <si>
    <t>TOVE 957 7V D 55CM SV SR-KORG</t>
  </si>
  <si>
    <t>Y1C9135103</t>
  </si>
  <si>
    <t>DANA 913 3V D 51CM SVART KORG</t>
  </si>
  <si>
    <t>Y1C9135104</t>
  </si>
  <si>
    <t>DANA 913 3V D 51CM ROSA KORG</t>
  </si>
  <si>
    <t>Y1C9175101</t>
  </si>
  <si>
    <t>SVEA 917 7V D 51CM BRUN KORG</t>
  </si>
  <si>
    <t>Y1C9175102</t>
  </si>
  <si>
    <t>SVEA 917 7V D 51CM RÖD KORG</t>
  </si>
  <si>
    <t>Y1C9085101</t>
  </si>
  <si>
    <t>VIKTOR 908 8V H 51CM GRÅ</t>
  </si>
  <si>
    <t>Y1C9085501</t>
  </si>
  <si>
    <t>VIKTOR 908 8V H 55CM GRÅ</t>
  </si>
  <si>
    <t>Y1C9085901</t>
  </si>
  <si>
    <t>VIKTOR 908 8V H 59CM GRÅ</t>
  </si>
  <si>
    <t>Y1C9585101</t>
  </si>
  <si>
    <t>ALMA 958 8V D 51CM RÖD VR-KORG</t>
  </si>
  <si>
    <t>Y1C9585501</t>
  </si>
  <si>
    <t>ALMA 958 8V D 55CM RÖD VR-KORG</t>
  </si>
  <si>
    <t>Y1C9076201</t>
  </si>
  <si>
    <t>CASTOR 907 7V H 62CM BRUN</t>
  </si>
  <si>
    <t>Y1C1244302</t>
  </si>
  <si>
    <t>NJORD 124 24V H 43 SVART</t>
  </si>
  <si>
    <t>Y1C1344302</t>
  </si>
  <si>
    <t>ATLA 134 24V D 43 VIT</t>
  </si>
  <si>
    <t>Y1C1444302</t>
  </si>
  <si>
    <t>BJARKE 124 24V H 43 SVART</t>
  </si>
  <si>
    <t>Y1C1544302</t>
  </si>
  <si>
    <t>FEIMA 154 24V D 43 RÖD</t>
  </si>
  <si>
    <t>Y1C1244702</t>
  </si>
  <si>
    <t>NJORD 124 24V H 47 SVART</t>
  </si>
  <si>
    <t>Y1C1245102</t>
  </si>
  <si>
    <t>NJORD 124 24V H 51 SVART</t>
  </si>
  <si>
    <t>Y1C1344702</t>
  </si>
  <si>
    <t>ATLA 134 24V D 47 VIT</t>
  </si>
  <si>
    <t>Y1C1345102</t>
  </si>
  <si>
    <t>ATLA 134 24V D 51 VIT</t>
  </si>
  <si>
    <t>Y1C1444702</t>
  </si>
  <si>
    <t>BJARKE 124 24V H 47 SVART</t>
  </si>
  <si>
    <t>Y1C1445102</t>
  </si>
  <si>
    <t>BJARKE 124 24V H 51 SVART</t>
  </si>
  <si>
    <t>Y1C1544702</t>
  </si>
  <si>
    <t>FEIMA 154 24V D 47 RÖD</t>
  </si>
  <si>
    <t>Y1C1545102</t>
  </si>
  <si>
    <t>FEIMA 154 24V D 51 RÖD</t>
  </si>
  <si>
    <t>Y1C3865102</t>
  </si>
  <si>
    <t>ATTO 386 16V H 51 SVART</t>
  </si>
  <si>
    <t>Y1C3865502</t>
  </si>
  <si>
    <t>ATTO 386 16V H 55 SVART</t>
  </si>
  <si>
    <t>Y1C3865902</t>
  </si>
  <si>
    <t>ATTO 386 16V H 59 SVART</t>
  </si>
  <si>
    <t>YEM2334713</t>
  </si>
  <si>
    <t>KARIN IN THE G  47 3-V BR-KORG</t>
  </si>
  <si>
    <t>YEM2335113</t>
  </si>
  <si>
    <t>KARIN IN THE G  51 3-V BR-KORG</t>
  </si>
  <si>
    <t>Y1D4002015</t>
  </si>
  <si>
    <t>POJK 400 0V 12" TITAN SILVER</t>
  </si>
  <si>
    <t>Y1D4012015</t>
  </si>
  <si>
    <t>FLICK 401 0V 12" LJUS LILA</t>
  </si>
  <si>
    <t>Y1D4033015</t>
  </si>
  <si>
    <t>POJK 403 3V 20" TITAN</t>
  </si>
  <si>
    <t>Y1D4202615</t>
  </si>
  <si>
    <t>POJK 420 0V 16" TITAN SILVER</t>
  </si>
  <si>
    <t>Y1D4302615</t>
  </si>
  <si>
    <t>FLICK 430 0V 16" LILA</t>
  </si>
  <si>
    <t>Y1D4533015</t>
  </si>
  <si>
    <t>FLICK 403 3V 20" LJUSLILA</t>
  </si>
  <si>
    <t>YEZ9535101</t>
  </si>
  <si>
    <t>YEC9735101</t>
  </si>
  <si>
    <t>973 ELASSISTERAD 3-V 51 CM SVA</t>
  </si>
  <si>
    <t>Y2C2275601</t>
  </si>
  <si>
    <t>Y2C2275602</t>
  </si>
  <si>
    <t>Y2C2375101</t>
  </si>
  <si>
    <t>SUNNAN 237 D 51 CM SVART BRKOR</t>
  </si>
  <si>
    <t>Y2C2375102</t>
  </si>
  <si>
    <t>SUNNAN 237 D 51 CM BEIGE BRKOR</t>
  </si>
  <si>
    <t>Y2C2375103</t>
  </si>
  <si>
    <t>SUNNAN 237 D 51 CM RÖD BRKOR</t>
  </si>
  <si>
    <t>Y2C2435601</t>
  </si>
  <si>
    <t>KOSTER 243 3V H 56CM SVART</t>
  </si>
  <si>
    <t>Y2C2535101</t>
  </si>
  <si>
    <t>TOSTE 253  3VD 51CM SVA KORG</t>
  </si>
  <si>
    <t>Y2C2535102</t>
  </si>
  <si>
    <t>TOSTE 253  3VD 51CM LILA KORG</t>
  </si>
  <si>
    <t>Y2C2635601</t>
  </si>
  <si>
    <t>AUGUST 263 56 CM GRÖN PKTFR</t>
  </si>
  <si>
    <t>Y2C2735101</t>
  </si>
  <si>
    <t>LOTTA 273 D 51CM PUMP OR PKTHF</t>
  </si>
  <si>
    <t>Y2C2735102</t>
  </si>
  <si>
    <t>LOTTA 273 D 51CM LILA PKTHF</t>
  </si>
  <si>
    <t>Y2C2735103</t>
  </si>
  <si>
    <t>LOTTA 273 D 51CM BEIGE PKTHF</t>
  </si>
  <si>
    <t>Y2C9035101</t>
  </si>
  <si>
    <t>LINNÉ  903 3V H 51CM SVART</t>
  </si>
  <si>
    <t>Y2C9035501</t>
  </si>
  <si>
    <t>LINNÉ  903 3V H 55CM SVART</t>
  </si>
  <si>
    <t>Y2C9035901</t>
  </si>
  <si>
    <t>LINNÉ  903 3V H 59CM SVART</t>
  </si>
  <si>
    <t>Y2C9075101</t>
  </si>
  <si>
    <t>Y2C9075501</t>
  </si>
  <si>
    <t>Y2C9075901</t>
  </si>
  <si>
    <t>Y2C9076201</t>
  </si>
  <si>
    <t>CASTOR 907 7V H 62 CM BRUN</t>
  </si>
  <si>
    <t>Y2C9085501</t>
  </si>
  <si>
    <t>VIKTOR 958 NEX8 H 55 CM GRÅ</t>
  </si>
  <si>
    <t>Y2C9085901</t>
  </si>
  <si>
    <t>VIKTOR 958 NEX8 H 59 CM GRÅ</t>
  </si>
  <si>
    <t>Y2C9535101</t>
  </si>
  <si>
    <t>MAJA 953 3V D 51CM VIT VR-KORG</t>
  </si>
  <si>
    <t>Y2C9535102</t>
  </si>
  <si>
    <t>MAJA 953 3V D 51CM RÖD VR-KORG</t>
  </si>
  <si>
    <t>Y2C9574701</t>
  </si>
  <si>
    <t>TOVE 957 NEX7 47 CM SVART SRKO</t>
  </si>
  <si>
    <t>Y2C9574702</t>
  </si>
  <si>
    <t>TOVE 957 NEX7 47 CM ISBLÅ VRKO</t>
  </si>
  <si>
    <t>Y2C9575101</t>
  </si>
  <si>
    <t>TOVE 957 NEX7 51 CM SVART SRKO</t>
  </si>
  <si>
    <t>Y2C9575102</t>
  </si>
  <si>
    <t>TOVE 957 NEX7 51 CM ISBLÅ VRKO</t>
  </si>
  <si>
    <t>Y2C9575103</t>
  </si>
  <si>
    <t>TOVE 957 NEX7 51 CM LJUSG VRK</t>
  </si>
  <si>
    <t>Y2C9575501</t>
  </si>
  <si>
    <t>TOVE 957 NEX7 55 CM SVART SVRK</t>
  </si>
  <si>
    <t>Y2C9585101</t>
  </si>
  <si>
    <t>ALMA 958 NEX8 51CM RÖD VIRKORG</t>
  </si>
  <si>
    <t>YEM2334709</t>
  </si>
  <si>
    <t>KARIN 233 3V D 47CM VIT KORG</t>
  </si>
  <si>
    <t>YEM2334714</t>
  </si>
  <si>
    <t>KARIN TATTOO 233 3V D 47 KORG</t>
  </si>
  <si>
    <t>YEM2335114</t>
  </si>
  <si>
    <t>KARIN TATTOO 233 3V D 51 KORG</t>
  </si>
  <si>
    <t>YEM2535103</t>
  </si>
  <si>
    <t>VERA 253 3V D 51CM ISBLÅ KORG</t>
  </si>
  <si>
    <t>Elina 7vxl 51cm silver 2019</t>
  </si>
  <si>
    <t>Elina 7vxl 51cm lila 2019</t>
  </si>
  <si>
    <t>Elina 7vxl 51cm brun 2018</t>
  </si>
  <si>
    <t>Elina 7vxl 51cm blå 2019</t>
  </si>
  <si>
    <t>Y3C0304101</t>
  </si>
  <si>
    <t>LODUR 26" XT/SLX 41 SILV/SVA</t>
  </si>
  <si>
    <t>Y3C0304601</t>
  </si>
  <si>
    <t>LODUR 26" XT/SLX 46 SILV/SVA</t>
  </si>
  <si>
    <t>Y2C4002002</t>
  </si>
  <si>
    <t>KNYTT 400 0V P 12" SV/RÖD</t>
  </si>
  <si>
    <t>Y2C4012001</t>
  </si>
  <si>
    <t>Y2C4102601</t>
  </si>
  <si>
    <t>FRIDÄLV 410 0V F 16" SVART</t>
  </si>
  <si>
    <t>Y2C4402601</t>
  </si>
  <si>
    <t>BROKK 440 0V P 16" SVA/ORANGE</t>
  </si>
  <si>
    <t>Y2C4033001</t>
  </si>
  <si>
    <t>NARRE 403 3V P 20" M. BLÅ/LIME</t>
  </si>
  <si>
    <t>Y2C4033002</t>
  </si>
  <si>
    <t>NARRE 403 3V P 20" SVART/RÖD</t>
  </si>
  <si>
    <t>Y2C4533001</t>
  </si>
  <si>
    <t>SAGA 453 3V F 20" LJUSROSA</t>
  </si>
  <si>
    <t>Y2C4533002</t>
  </si>
  <si>
    <t>SAGA 453 3V F 20" GRÖN</t>
  </si>
  <si>
    <t>YEM4002003</t>
  </si>
  <si>
    <t>JUNIOR 400 0V 12" LIMEGRÖN</t>
  </si>
  <si>
    <t>YEM4012003</t>
  </si>
  <si>
    <t>JUNIOR 401 0V 12" ROSA</t>
  </si>
  <si>
    <t>YEM4033003</t>
  </si>
  <si>
    <t>JUNIOR 403 3V 20" SVART</t>
  </si>
  <si>
    <t>YEM4202603</t>
  </si>
  <si>
    <t>JUNIOR 420 0V 16" LIMEGRÖN</t>
  </si>
  <si>
    <t>YEM4302603</t>
  </si>
  <si>
    <t>JUNIOR 430 0V 16" ROSA</t>
  </si>
  <si>
    <t>YEM4503003</t>
  </si>
  <si>
    <t>JUNIOR 450 0V 20" ROSA</t>
  </si>
  <si>
    <t>YEM4533003</t>
  </si>
  <si>
    <t>JUNIOR 453 3V 20" LJUSGUL</t>
  </si>
  <si>
    <t>YEM4803003</t>
  </si>
  <si>
    <t>JUNIOR 480 0V 20" SVART</t>
  </si>
  <si>
    <t>Y2C7475101</t>
  </si>
  <si>
    <t>TARFEK 747 7V H 51CM SVART</t>
  </si>
  <si>
    <t>Y2C7475102</t>
  </si>
  <si>
    <t>TARFEK 747 7V H 51 CM VIT</t>
  </si>
  <si>
    <t>Y2C7475501</t>
  </si>
  <si>
    <t>TARFEK 747 7V H 55 CM SVART</t>
  </si>
  <si>
    <t>Y2C7475502</t>
  </si>
  <si>
    <t>TARFEK 747 7V H 55 CM VIT</t>
  </si>
  <si>
    <t>Y2C7475901</t>
  </si>
  <si>
    <t>TARFEK 747 7V H 59 CM SVART</t>
  </si>
  <si>
    <t>Y2C7475902</t>
  </si>
  <si>
    <t>TARFEK 747 7V H 59 CM VIT</t>
  </si>
  <si>
    <t>Y2C7575101</t>
  </si>
  <si>
    <t>RISSA 757 7V D 51 CM SVART</t>
  </si>
  <si>
    <t>Y2C7575102</t>
  </si>
  <si>
    <t>RISSA 757 7V D 51 CM VIT</t>
  </si>
  <si>
    <t>Y2C7575103</t>
  </si>
  <si>
    <t>RISSA 757 7V D 51 CM PUMP.ORAN</t>
  </si>
  <si>
    <t>Y2C7575501</t>
  </si>
  <si>
    <t>RISSA 757 7V D 55 CM SVART</t>
  </si>
  <si>
    <t>Y2C7575502</t>
  </si>
  <si>
    <t>RISSA 757 7V D 55 CM VIT</t>
  </si>
  <si>
    <t>Y2C7575503</t>
  </si>
  <si>
    <t>RISSA 757 7V D 55 CM PUMP.ORAN</t>
  </si>
  <si>
    <t>YEM9775105</t>
  </si>
  <si>
    <t>MARGARETA 977 7V D 51 ISB KORG</t>
  </si>
  <si>
    <t>Y2C2635101</t>
  </si>
  <si>
    <t>AUGUST 263 51 CM GRÖN PKTFR</t>
  </si>
  <si>
    <t>Y2C0204101</t>
  </si>
  <si>
    <t>ULTIMA CARBON SHIM 41 CM SV/OR</t>
  </si>
  <si>
    <t>Y2C0204601</t>
  </si>
  <si>
    <t>ULTIMA CARBON SHIM 46 CM SV/OR</t>
  </si>
  <si>
    <t>Y2C0205101</t>
  </si>
  <si>
    <t>Y2C0604301</t>
  </si>
  <si>
    <t>DRAUPNER FS CAR SHI 43 SV/OR</t>
  </si>
  <si>
    <t>Y2C0604801</t>
  </si>
  <si>
    <t>DRAUPNER FS CAR SHI 48 SV/OR</t>
  </si>
  <si>
    <t>Y2C0605301</t>
  </si>
  <si>
    <t>DRAUPNER FS CAR SHI 53 SV/OR</t>
  </si>
  <si>
    <t>Y2C0804301</t>
  </si>
  <si>
    <t>RIMFAXE FS  ALU SHI 43 VI/ORAN</t>
  </si>
  <si>
    <t>Y2C0804801</t>
  </si>
  <si>
    <t>RIMFAXE FS  ALU SHI 48 VI/ORAN</t>
  </si>
  <si>
    <t>Y2C0805301</t>
  </si>
  <si>
    <t>RIMFAXE FS  ALU SHI 53 VI/ORAN</t>
  </si>
  <si>
    <t>Y2C1104301</t>
  </si>
  <si>
    <t>RIMFAXE 29" SHIM 43 CM SVA/ORA</t>
  </si>
  <si>
    <t>Y2C1104801</t>
  </si>
  <si>
    <t>Y2C1105301</t>
  </si>
  <si>
    <t>RIMFAXE 29" SHIM 53 CM SVA/ORA</t>
  </si>
  <si>
    <t>Y2C1204301</t>
  </si>
  <si>
    <t>RIMFAXE 29" SHI 43 VIT/ORA</t>
  </si>
  <si>
    <t>Y2C1204801</t>
  </si>
  <si>
    <t>RIMFAXE 29" SHI 48 VIT/ORA</t>
  </si>
  <si>
    <t>Y2C1205301</t>
  </si>
  <si>
    <t>RIMFAXE 29" SHI 53 VIT/ORA</t>
  </si>
  <si>
    <t>Y2C0304101</t>
  </si>
  <si>
    <t>RIMFAXE SHI 41 VIT/ORANGE</t>
  </si>
  <si>
    <t>Y2C0304601</t>
  </si>
  <si>
    <t>RIMFAXE SHI 46 VIT/ORANGE</t>
  </si>
  <si>
    <t>Y2C0305101</t>
  </si>
  <si>
    <t>RIMFAXE SHI 51 VIT/ORANGE</t>
  </si>
  <si>
    <t>Y2C0404101</t>
  </si>
  <si>
    <t>LODUR SHI 41 CM SVART/VIT</t>
  </si>
  <si>
    <t>Y2C0404601</t>
  </si>
  <si>
    <t>LODUR SHI 46 CM SVART/VIT</t>
  </si>
  <si>
    <t>Y2C0405101</t>
  </si>
  <si>
    <t>LODUR SHI 51 CM SVART/VIT</t>
  </si>
  <si>
    <t>Y2C0674101</t>
  </si>
  <si>
    <t>FREKE SHI 41 CM SVART/VIT/LIME</t>
  </si>
  <si>
    <t>Y2C0674601</t>
  </si>
  <si>
    <t>FREKE SHI 46 CM SVART/VIT/LIME</t>
  </si>
  <si>
    <t>Y2C0675101</t>
  </si>
  <si>
    <t>FREKE SHI 51 CM SVART/VIT/LIME</t>
  </si>
  <si>
    <t>Y2C0974101</t>
  </si>
  <si>
    <t>FREKE COMP. SHI 41 VIT/SVART</t>
  </si>
  <si>
    <t>Y2C0974601</t>
  </si>
  <si>
    <t>FREKE COMP. SHI 46 VIT/SVART</t>
  </si>
  <si>
    <t>Y2C0975101</t>
  </si>
  <si>
    <t>FREKE COMP. SHI 51 VIT/SVART</t>
  </si>
  <si>
    <t>Y2C6015501</t>
  </si>
  <si>
    <t>RETRO 1 V  55 cm Röd</t>
  </si>
  <si>
    <t>Y2C6015801</t>
  </si>
  <si>
    <t>RETRO 1 V  58 cm Röd</t>
  </si>
  <si>
    <t>Y2C6405201</t>
  </si>
  <si>
    <t>Y2C3964701</t>
  </si>
  <si>
    <t>FEMTO 396 16V D 47 CM GRÅ</t>
  </si>
  <si>
    <t>Y2C6405501</t>
  </si>
  <si>
    <t>Y2C6405801</t>
  </si>
  <si>
    <t>Y2C6406101</t>
  </si>
  <si>
    <t>Y2C6205201</t>
  </si>
  <si>
    <t>TERA CARBON SHI 52 CM VIT/ORA</t>
  </si>
  <si>
    <t>Y2C6205401</t>
  </si>
  <si>
    <t>TERA CARBON SHI 54 CM VIT/ORA</t>
  </si>
  <si>
    <t>Y2C6205601</t>
  </si>
  <si>
    <t>TERA CARBON SHI 56 CM VIT/ORA</t>
  </si>
  <si>
    <t>Y2C6205801</t>
  </si>
  <si>
    <t>TERA CARBON SHI 58 CM VIT/ORA</t>
  </si>
  <si>
    <t>Y2C6206001</t>
  </si>
  <si>
    <t>TERA CARBON SHI 60CM VIT/ORA</t>
  </si>
  <si>
    <t>Y2C6605201</t>
  </si>
  <si>
    <t>GIGA CARBON SHIM 52 CM SV/VIT</t>
  </si>
  <si>
    <t>Y2C6605401</t>
  </si>
  <si>
    <t>GIGA CARBON SHIM 54 CM SV/VIT</t>
  </si>
  <si>
    <t>Y2C6605601</t>
  </si>
  <si>
    <t>GIGA CARBON SHIM 56 CM SV/VIT</t>
  </si>
  <si>
    <t>Y2C6605801</t>
  </si>
  <si>
    <t>GIGA CARBON SHIM 58 CM SV/VIT</t>
  </si>
  <si>
    <t>Y2C6606001</t>
  </si>
  <si>
    <t>GIGA CARBON SHIM 60 CM SV/VIT</t>
  </si>
  <si>
    <t>Y2C6704701</t>
  </si>
  <si>
    <t>GIGA COMP CAR SHI  47CM SV/VIT</t>
  </si>
  <si>
    <t>Y2C6705001</t>
  </si>
  <si>
    <t>GIGA COMP CAR SHI  50CM SV/VIT</t>
  </si>
  <si>
    <t>Y2C6705301</t>
  </si>
  <si>
    <t>GIGA COMP CAR SHI  53CM SV/VIT</t>
  </si>
  <si>
    <t>Y2C6805201</t>
  </si>
  <si>
    <t>DECA ALU DB, SHIM 52CM VIT/SVA</t>
  </si>
  <si>
    <t>Y2C6805501</t>
  </si>
  <si>
    <t>DECA ALU DB, SHIM 55CM VIT/SVA</t>
  </si>
  <si>
    <t>Y2C6805801</t>
  </si>
  <si>
    <t>DECA ALU DB, SHIM 58CM VIT/SVA</t>
  </si>
  <si>
    <t>Y2C6806101</t>
  </si>
  <si>
    <t>DECA ALU DB, SHIM 61CM VIT/SVA</t>
  </si>
  <si>
    <t>Y2C6085201</t>
  </si>
  <si>
    <t>NANO ALU DB, SHIM 52CM SVA/RÖD</t>
  </si>
  <si>
    <t>Y2C6085501</t>
  </si>
  <si>
    <t>NANO ALU DB, SHIM 55CM SVA/RÖD</t>
  </si>
  <si>
    <t>Y2C6085801</t>
  </si>
  <si>
    <t>NANO ALU DB, SHIM 58CM SVA/RÖD</t>
  </si>
  <si>
    <t>Y2C6086101</t>
  </si>
  <si>
    <t>NANO ALU DB, SHIM 61CM SVA/RÖD</t>
  </si>
  <si>
    <t>Y2C6184701</t>
  </si>
  <si>
    <t>NANO COMP ALU DB 47 RÖD/VIT</t>
  </si>
  <si>
    <t>Y2C6185001</t>
  </si>
  <si>
    <t>NANO COMP ALU DB 50 RÖD/VIT</t>
  </si>
  <si>
    <t>Y2C6185301</t>
  </si>
  <si>
    <t>Y2C3075101</t>
  </si>
  <si>
    <t>HAMRA 307 27V H 51 SVART</t>
  </si>
  <si>
    <t>Y2C3075501</t>
  </si>
  <si>
    <t>HAMRA 307 27V H 55 SVART</t>
  </si>
  <si>
    <t>Y2C3075901</t>
  </si>
  <si>
    <t>HAMRA 307 27V H 59 SVART</t>
  </si>
  <si>
    <t>Y2C3445101</t>
  </si>
  <si>
    <t>Y2C3445501</t>
  </si>
  <si>
    <t>Y2C3445901</t>
  </si>
  <si>
    <t>Y2C3544701</t>
  </si>
  <si>
    <t>ANARIS 354 24V D 47 VIT</t>
  </si>
  <si>
    <t>Y2C3545101</t>
  </si>
  <si>
    <t>Y2C3965101</t>
  </si>
  <si>
    <t>FEMTO 396 16V D 51 CM GRÅ</t>
  </si>
  <si>
    <t>Y2C3964702</t>
  </si>
  <si>
    <t>FEMTO 396 16V D 47 CM VIT/ROSA</t>
  </si>
  <si>
    <t>Y2C3645101</t>
  </si>
  <si>
    <t>Y2C3645501</t>
  </si>
  <si>
    <t>Y2C3965102</t>
  </si>
  <si>
    <t>FEMTO 396 16V D 51 CM VIT/ROSA</t>
  </si>
  <si>
    <t>Y2C3645901</t>
  </si>
  <si>
    <t>Y2C3965502</t>
  </si>
  <si>
    <t>FEMTO 396 16V D 55 CM VIT/ROSA</t>
  </si>
  <si>
    <t>Y2C3744701</t>
  </si>
  <si>
    <t>ÅKULLA 374 24V D 47 SVART</t>
  </si>
  <si>
    <t>Y2C3745101</t>
  </si>
  <si>
    <t>Y2C3865101</t>
  </si>
  <si>
    <t>ATTO 386 16V H 51 GRÅ</t>
  </si>
  <si>
    <t>Y2C3745501</t>
  </si>
  <si>
    <t>Y2C3865501</t>
  </si>
  <si>
    <t>ATTO 386 16V H 55 GRÅ</t>
  </si>
  <si>
    <t>Y2C3845101</t>
  </si>
  <si>
    <t>ÄNGSÖ 384 51 CM HERR SVART</t>
  </si>
  <si>
    <t>Y2C3865901</t>
  </si>
  <si>
    <t>ATTO 386 16V H 59 GRÅ</t>
  </si>
  <si>
    <t>Y2C3845501</t>
  </si>
  <si>
    <t>ÄNGSÖ 384 55 CM HERR SVART</t>
  </si>
  <si>
    <t>Y2C3845901</t>
  </si>
  <si>
    <t>ÄNGSÖ 384 59 CM HERR SVART</t>
  </si>
  <si>
    <t>Y2C3865102</t>
  </si>
  <si>
    <t>ATTO 386 16V H 51 VIT/BLÅ</t>
  </si>
  <si>
    <t>Y2C3865502</t>
  </si>
  <si>
    <t>ATTO 386 16V H 55 VIT/BLÅ</t>
  </si>
  <si>
    <t>Y2C3865902</t>
  </si>
  <si>
    <t>ATTO 386 16V H 59 VIT/BLÅ</t>
  </si>
  <si>
    <t>Y2C3205101</t>
  </si>
  <si>
    <t>RAIDHO 320 H 51 CM RÖD</t>
  </si>
  <si>
    <t>Y2C3205501</t>
  </si>
  <si>
    <t>RAIDHO 320 H 55 CM RÖD</t>
  </si>
  <si>
    <t>Y2C4433301</t>
  </si>
  <si>
    <t>TORN 443 3V P 24" SVART/LIME</t>
  </si>
  <si>
    <t>Y2C3205901</t>
  </si>
  <si>
    <t>RAIDHO 320 H 59 CM RÖD</t>
  </si>
  <si>
    <t>Y2C3685101</t>
  </si>
  <si>
    <t>Y2C4433302</t>
  </si>
  <si>
    <t>TORN 443 3V P 24" LIME/VIT</t>
  </si>
  <si>
    <t>Y2C3685501</t>
  </si>
  <si>
    <t>Y2C3685901</t>
  </si>
  <si>
    <t>Y2C3665101</t>
  </si>
  <si>
    <t>ZETTA 366 18V H 51 SVART/RÖD</t>
  </si>
  <si>
    <t>Y2C4433303</t>
  </si>
  <si>
    <t>TORN 443 3V P 24" VIT/BLÅ</t>
  </si>
  <si>
    <t>Y2C4473301</t>
  </si>
  <si>
    <t>JARE 447 7V P 24" SVART/RÖD</t>
  </si>
  <si>
    <t>Y2C4473302</t>
  </si>
  <si>
    <t>JARE 447 7V P 24" LIME/BLÅ</t>
  </si>
  <si>
    <t>Y2C4733801</t>
  </si>
  <si>
    <t>RAN 473 3V F 24" ROSA</t>
  </si>
  <si>
    <t>Y2C4733802</t>
  </si>
  <si>
    <t>RAN 473 3V F 24" LJUSBLÅ</t>
  </si>
  <si>
    <t>Y2C4773801</t>
  </si>
  <si>
    <t>LONE 477 7V F 24" GRÖN</t>
  </si>
  <si>
    <t>Y2C4773802</t>
  </si>
  <si>
    <t>LONE 477 7V F 24" GRÅ</t>
  </si>
  <si>
    <t>Y2C3665501</t>
  </si>
  <si>
    <t>ZETTA 366 18V H 55 SVART/RÖD</t>
  </si>
  <si>
    <t>Y2C3665901</t>
  </si>
  <si>
    <t>ZETTA 366 18V H 59 SVART/RÖD</t>
  </si>
  <si>
    <t>Y2C3765101</t>
  </si>
  <si>
    <t>CENTI 376 16V D 51 SVART/RÖD</t>
  </si>
  <si>
    <t>YEM4733802</t>
  </si>
  <si>
    <t>JUNIOR 473 3V 24" LJUSGUL</t>
  </si>
  <si>
    <t>Y2C3765501</t>
  </si>
  <si>
    <t>CENTI 376 16V D 55 SVART/RÖD</t>
  </si>
  <si>
    <t>Y2C5135101</t>
  </si>
  <si>
    <t>APPLE BAY 3V D 51 LJBLÅ PKTFR</t>
  </si>
  <si>
    <t>Y2C5235101</t>
  </si>
  <si>
    <t>APPLE BAY 523 3V H 51 LJUSBLÅ</t>
  </si>
  <si>
    <t>Y2C5235501</t>
  </si>
  <si>
    <t>APPLE BAY 523 3V H 55 LJUSBLÅ</t>
  </si>
  <si>
    <t>Y2C9585102</t>
  </si>
  <si>
    <t>ALMA 958 NEX8 51CM VIT VIRKORG</t>
  </si>
  <si>
    <t>YEM2235503</t>
  </si>
  <si>
    <t>KARL 223 3V H 55CM SVART</t>
  </si>
  <si>
    <t>YEM2235903</t>
  </si>
  <si>
    <t>KARL 223 3V H 59CM SVART</t>
  </si>
  <si>
    <t>Y2C4002001</t>
  </si>
  <si>
    <t>KNYTT 400 0V P 12" BLÅ/LIME</t>
  </si>
  <si>
    <t>Y2C4012002</t>
  </si>
  <si>
    <t>SNOTRA 401 0V F 12" SVART/RÖD</t>
  </si>
  <si>
    <t>YEM2334710</t>
  </si>
  <si>
    <t>KARIN 233 3V D 47CM ISBLÅ KORG</t>
  </si>
  <si>
    <t>YEM2335110</t>
  </si>
  <si>
    <t>KARIN 233 3V D 51CM ISBLÅ KORG</t>
  </si>
  <si>
    <t>Y2C4102602</t>
  </si>
  <si>
    <t>FRIDÄLV 410 0V F 16" VIT/RÖD</t>
  </si>
  <si>
    <t>Y2C4202601</t>
  </si>
  <si>
    <t>MUNIN 420 0V P 16" BLÅ/LIMEGRÖ</t>
  </si>
  <si>
    <t>Y2C4202602</t>
  </si>
  <si>
    <t>MUNIN 420 0V P 16" SVART/LIME</t>
  </si>
  <si>
    <t>Y2C4212601</t>
  </si>
  <si>
    <t>GORM 421 0V P 16" LIME/BLÅ</t>
  </si>
  <si>
    <t>Y2C4302601</t>
  </si>
  <si>
    <t>Y2C4302602</t>
  </si>
  <si>
    <t>Y2C4033003</t>
  </si>
  <si>
    <t>NARRE 403 3V P 20" VIT/BLÅ</t>
  </si>
  <si>
    <t>Y2C4633001</t>
  </si>
  <si>
    <t>GANG 463 3V P 20" SVART/LIME</t>
  </si>
  <si>
    <t>Y2C4803001</t>
  </si>
  <si>
    <t>GRIM 480 0V P 20" LIME/BLÅ</t>
  </si>
  <si>
    <t>Y2C4503001</t>
  </si>
  <si>
    <t>EDDA 450 0V F 20" LJUSROSA</t>
  </si>
  <si>
    <t>Y2C4503002</t>
  </si>
  <si>
    <t>EDDA 450 0V F 20" SVART</t>
  </si>
  <si>
    <t>Y2C4533003</t>
  </si>
  <si>
    <t>SAGA 453 3V F 20" SVART</t>
  </si>
  <si>
    <t>Y2C4413303</t>
  </si>
  <si>
    <t>VALE 24" MTB/STR 21-V ORANGE</t>
  </si>
  <si>
    <t>Y2C4413302</t>
  </si>
  <si>
    <t>VALE 24" MTB/STR 21-V  VIT</t>
  </si>
  <si>
    <t>Y2C4413301</t>
  </si>
  <si>
    <t>VALE 24" MTB/STR 21-V  SVART</t>
  </si>
  <si>
    <t>YEC1545301</t>
  </si>
  <si>
    <t>FEIMA SHIM 53 VIT/ROSA</t>
  </si>
  <si>
    <t>YEC1544801</t>
  </si>
  <si>
    <t>FEIMA SHIM 48 VIT/ROSA</t>
  </si>
  <si>
    <t>YEC1544301</t>
  </si>
  <si>
    <t>FEIMA SHIM 43 VIT/ROSA</t>
  </si>
  <si>
    <t>YEC1445301</t>
  </si>
  <si>
    <t>BJARKE SHIM 53 SVART/GRÅ</t>
  </si>
  <si>
    <t>YEC1444801</t>
  </si>
  <si>
    <t>BJARKE SHIM 48 SVART/GRÅ</t>
  </si>
  <si>
    <t>YEC1444301</t>
  </si>
  <si>
    <t>BJARKE SHIM 43 SVART/GRÅ</t>
  </si>
  <si>
    <t>YEC1245301</t>
  </si>
  <si>
    <t>NJORD SHIM53 CM SVART/GRÅ</t>
  </si>
  <si>
    <t>YEC1244801</t>
  </si>
  <si>
    <t>NJORD SHIM 48 CM SVART/GRÅ</t>
  </si>
  <si>
    <t>YEC1244301</t>
  </si>
  <si>
    <t>NJORD SHIM 43 CM SVART/GRÅ</t>
  </si>
  <si>
    <t>Y2C0213801</t>
  </si>
  <si>
    <t>BRIMER MTB/STREET 1-VXL VIT/RÖ</t>
  </si>
  <si>
    <t>Y2C0213802</t>
  </si>
  <si>
    <t>BRIMER MTB/STREET 1-VXL LIME/V</t>
  </si>
  <si>
    <t>Y2C0063801</t>
  </si>
  <si>
    <t>Y2C0064301</t>
  </si>
  <si>
    <t>Y2C0063802</t>
  </si>
  <si>
    <t>VINGNER 006 16V H 38 VIT</t>
  </si>
  <si>
    <t>Y2C0064302</t>
  </si>
  <si>
    <t>VINGNER 006 16V H 43 VIT</t>
  </si>
  <si>
    <t>Y2C1474301</t>
  </si>
  <si>
    <t>IRE 147 7V H 43 SVART/LIME</t>
  </si>
  <si>
    <t>Y2C1474701</t>
  </si>
  <si>
    <t>IRE 147 7V H 47 SVART/LIME</t>
  </si>
  <si>
    <t>Y2C3965501</t>
  </si>
  <si>
    <t>FEMTO 396 16V D 55 CM GRÅ</t>
  </si>
  <si>
    <t>Y2C7045101</t>
  </si>
  <si>
    <t>Y2C7045102</t>
  </si>
  <si>
    <t>Y2C7045501</t>
  </si>
  <si>
    <t>Y2C7045502</t>
  </si>
  <si>
    <t>Y2C7045901</t>
  </si>
  <si>
    <t>Y2C7045902</t>
  </si>
  <si>
    <t>Y2C7145101</t>
  </si>
  <si>
    <t>Y2C7145102</t>
  </si>
  <si>
    <t>Y2C7145501</t>
  </si>
  <si>
    <t>Y2C7145502</t>
  </si>
  <si>
    <t>Y2C4334301</t>
  </si>
  <si>
    <t>Y2C4334302</t>
  </si>
  <si>
    <t>EMBLA 433 3V D/F 26" 43CM LJBL</t>
  </si>
  <si>
    <t>Y2C4374301</t>
  </si>
  <si>
    <t>Y2C4374302</t>
  </si>
  <si>
    <t>MIST 437 7V D/F 26" 43CM LJBLÅ</t>
  </si>
  <si>
    <t>YEZ9335101</t>
  </si>
  <si>
    <t>KING DAM 3 V SVART KORG</t>
  </si>
  <si>
    <t>YEZ9335102</t>
  </si>
  <si>
    <t>KING DAM 3 V BLÅ KORG</t>
  </si>
  <si>
    <t>YEC9734701</t>
  </si>
  <si>
    <t>973 ELASSISTERAD 3-V 47 CM SVA</t>
  </si>
  <si>
    <t>YEC9735501</t>
  </si>
  <si>
    <t>973 ELASSISTERAD 3-V 55 CM SVA</t>
  </si>
  <si>
    <t>YEC9735102</t>
  </si>
  <si>
    <t>973 ELASSISTERAD 3-V 51 CM PUO</t>
  </si>
  <si>
    <t>YED9075105</t>
  </si>
  <si>
    <t>CITY HERR 51 CM 7 V SVART</t>
  </si>
  <si>
    <t>YED9075505</t>
  </si>
  <si>
    <t>CITY HERR 55 CM 7 V SVART</t>
  </si>
  <si>
    <t>YED9075905</t>
  </si>
  <si>
    <t>CITY HERR 59 CM 7 V SVART</t>
  </si>
  <si>
    <t>YED9775105</t>
  </si>
  <si>
    <t>CITY DAM 7V SVART KORG</t>
  </si>
  <si>
    <t>YED9775106</t>
  </si>
  <si>
    <t>CITY DAM 7V GRÖN KORG</t>
  </si>
  <si>
    <t>YED9935105</t>
  </si>
  <si>
    <t>CITY DAM 3V  VIT KORG</t>
  </si>
  <si>
    <t>YED9435105</t>
  </si>
  <si>
    <t>CITY HERR 51 CM 3V SVART</t>
  </si>
  <si>
    <t>YED9435505</t>
  </si>
  <si>
    <t>CITY HERR 55 CM 3V SVART</t>
  </si>
  <si>
    <t>YED9435905</t>
  </si>
  <si>
    <t>CITY HERR 59 CM 3V SVART</t>
  </si>
  <si>
    <t>YED9535105</t>
  </si>
  <si>
    <t>CITY DAM 51 CM 3V ISBLÅ</t>
  </si>
  <si>
    <t>YED2235505</t>
  </si>
  <si>
    <t>URBAN HERR 3V SVART</t>
  </si>
  <si>
    <t>YED9175105</t>
  </si>
  <si>
    <t>CITY DAM 51 CM 7V MANDELBRUN</t>
  </si>
  <si>
    <t>YED9175505</t>
  </si>
  <si>
    <t>CITY DAM 55 CM 7V MANDELBRUN</t>
  </si>
  <si>
    <t>YED2335105</t>
  </si>
  <si>
    <t>URBAN DAM 3V SVART KORG</t>
  </si>
  <si>
    <t>YED2335106</t>
  </si>
  <si>
    <t>URBAN DAM 3V ISBLÅ KORG</t>
  </si>
  <si>
    <t>YED2275505</t>
  </si>
  <si>
    <t>URBAN HERR 7V BRUN</t>
  </si>
  <si>
    <t>YED2375105</t>
  </si>
  <si>
    <t>URBAN DAM 7V VIT KORG</t>
  </si>
  <si>
    <t>Y2C2375104</t>
  </si>
  <si>
    <t>SUNNAN 237 D 51 CM BRUN BRKOR</t>
  </si>
  <si>
    <t>YEM2134301</t>
  </si>
  <si>
    <t>KARIN 3-V 43 CM 26" LJGRÖN KOR</t>
  </si>
  <si>
    <t>Y2C7145103</t>
  </si>
  <si>
    <t>HOLMA 714 24V D 51 RÖD</t>
  </si>
  <si>
    <t>Y2C7145503</t>
  </si>
  <si>
    <t>HOLMA 714 24V D 55 RÖD</t>
  </si>
  <si>
    <t>Y2C9574703</t>
  </si>
  <si>
    <t>TOVE 957 NEX7 47 CM LJUSG VRK</t>
  </si>
  <si>
    <t>Y3C9035101</t>
  </si>
  <si>
    <t>Y3C9035501</t>
  </si>
  <si>
    <t>Y3C9035901</t>
  </si>
  <si>
    <t>Y3C9335101</t>
  </si>
  <si>
    <t>LISA 3-V SHIM RÖD VR-KORG</t>
  </si>
  <si>
    <t>Y3C9335102</t>
  </si>
  <si>
    <t>LISA 3-V SHIM SVART SR-KORG</t>
  </si>
  <si>
    <t>Y3C9335103</t>
  </si>
  <si>
    <t>LISA 3-V SHIM LILA VR-KORG</t>
  </si>
  <si>
    <t>Y3C9075101</t>
  </si>
  <si>
    <t>Y3C9075501</t>
  </si>
  <si>
    <t>CASTOR 907 7V H 55 CM BRUN</t>
  </si>
  <si>
    <t>Y3C9075901</t>
  </si>
  <si>
    <t>CASTOR 907 7V H 59 CM BRUN</t>
  </si>
  <si>
    <t>Y3C9076201</t>
  </si>
  <si>
    <t>Y3C9085501</t>
  </si>
  <si>
    <t>VIKTOR 908 NEX8 H 55CM MÖRKBLÅ</t>
  </si>
  <si>
    <t>Y3C9085901</t>
  </si>
  <si>
    <t>VIKTOR 908 NEX8 H 59CM MÖRKBLÅ</t>
  </si>
  <si>
    <t>Y3C9535101</t>
  </si>
  <si>
    <t>Y3C9535102</t>
  </si>
  <si>
    <t>MAJA 953 3V D 51CM LILA VR-KOR</t>
  </si>
  <si>
    <t>Y3C9574701</t>
  </si>
  <si>
    <t>Y3C9574702</t>
  </si>
  <si>
    <t>Y3C9574703</t>
  </si>
  <si>
    <t>TOVE 957 NEX7 47 CM ROSA VRKOR</t>
  </si>
  <si>
    <t>Y3C9575101</t>
  </si>
  <si>
    <t>Y3C9575102</t>
  </si>
  <si>
    <t>TOVE 957 NEX7 51CM ISBLÅ VRKOR</t>
  </si>
  <si>
    <t>Y3C9575103</t>
  </si>
  <si>
    <t>TOVE 957 NEX7 51CM ROSA VRKOR</t>
  </si>
  <si>
    <t>Y3C9575501</t>
  </si>
  <si>
    <t>Y3C9585101</t>
  </si>
  <si>
    <t>YEM2134312</t>
  </si>
  <si>
    <t>Karin 3vxl 43cm lkorg ljusblå</t>
  </si>
  <si>
    <t>YEM2334715</t>
  </si>
  <si>
    <t>KARIN 3V D 47 ROSALILA KORG</t>
  </si>
  <si>
    <t>YEM2334716</t>
  </si>
  <si>
    <t>Karin 3vxl 47cm korg svart</t>
  </si>
  <si>
    <t>YEM2334717</t>
  </si>
  <si>
    <t>KARIN 3V D 47 ISBLÅ KORG</t>
  </si>
  <si>
    <t>YEM2335115</t>
  </si>
  <si>
    <t>KARIN 3V D 51 ROSALILA KORG</t>
  </si>
  <si>
    <t>YEM2335116</t>
  </si>
  <si>
    <t>Karin 3vxl 51cm korg svart</t>
  </si>
  <si>
    <t>YEM2335117</t>
  </si>
  <si>
    <t>KARIN 3V D 51 ISBLÅ KORG</t>
  </si>
  <si>
    <t>YEM2134302</t>
  </si>
  <si>
    <t>KARIN 26" 3-V 43 SVART KORG</t>
  </si>
  <si>
    <t>Y3C4433301</t>
  </si>
  <si>
    <t>TORN 443 3V P 24" ARMY GREEN</t>
  </si>
  <si>
    <t>YEC9735103</t>
  </si>
  <si>
    <t>973 ELASSISTERAD 3-V 51 CM VIT</t>
  </si>
  <si>
    <t>Y3C4433302</t>
  </si>
  <si>
    <t>TORN 443 3V P 24" SVART MATT</t>
  </si>
  <si>
    <t>Y3C4433303</t>
  </si>
  <si>
    <t>TORN 443 3V P 24" SILVER/ORANG</t>
  </si>
  <si>
    <t>Y3C4473301</t>
  </si>
  <si>
    <t>JARE 447 7V P 24" SVART MATT</t>
  </si>
  <si>
    <t>Y3C4473302</t>
  </si>
  <si>
    <t>JARE 447 7V P 24" SILVER/ORANG</t>
  </si>
  <si>
    <t>Y3C4733801</t>
  </si>
  <si>
    <t>Y3C4733802</t>
  </si>
  <si>
    <t>Y3C4773801</t>
  </si>
  <si>
    <t>LONE 477 7V F 24" ROSA</t>
  </si>
  <si>
    <t>Y3C4002001</t>
  </si>
  <si>
    <t>KNYTT 12" 0V P BLÅ/LIME (DUOPA</t>
  </si>
  <si>
    <t>Y3C4002002</t>
  </si>
  <si>
    <t>KNYTT 12" 0V P SVART/RÖD (DUOP</t>
  </si>
  <si>
    <t>Y3C4012001</t>
  </si>
  <si>
    <t>SNOTRA 12" 0V F RO/LJBLÅ (DUOP</t>
  </si>
  <si>
    <t>Y3C4012002</t>
  </si>
  <si>
    <t>SNOTRA 12" 0V F SVA/RÖD (DUOPA</t>
  </si>
  <si>
    <t>Y3C4102601</t>
  </si>
  <si>
    <t>FRIDÄLV 16" 0V F SVART (DUOPAC</t>
  </si>
  <si>
    <t>Y3C4102602</t>
  </si>
  <si>
    <t>FRIDÄLV 16" 0V F VIT (DUOPAC)</t>
  </si>
  <si>
    <t>Y3C4202601</t>
  </si>
  <si>
    <t>MUNIN 16" 0V P BLÅ/LIME (DUOPA</t>
  </si>
  <si>
    <t>Y3C4202602</t>
  </si>
  <si>
    <t>MUNIN 16" 0V P SVA/LIME (DUOPA</t>
  </si>
  <si>
    <t>Y3C4212601</t>
  </si>
  <si>
    <t>GORM 16" 0V P LIME/BLÅ (DUOPAC</t>
  </si>
  <si>
    <t>Y3C4302601</t>
  </si>
  <si>
    <t>SVAVA 16" 0V F RO/LJSBLÅ (DUOP</t>
  </si>
  <si>
    <t>Y3C4302602</t>
  </si>
  <si>
    <t>SVAVA 16" 0V F LI/LJBLÅ  (DUOP</t>
  </si>
  <si>
    <t>Y3C4402601</t>
  </si>
  <si>
    <t>BROKK 16" 0V P SVART (DUOPAC)</t>
  </si>
  <si>
    <t>Y3C4033001</t>
  </si>
  <si>
    <t>Y3C4033002</t>
  </si>
  <si>
    <t>Y3C4033003</t>
  </si>
  <si>
    <t>NARRE 403 3V P 20" SILVER/ORA</t>
  </si>
  <si>
    <t>Y3C4633001</t>
  </si>
  <si>
    <t>GANG 20" 3V P SVART/LIME</t>
  </si>
  <si>
    <t>Y3C4803001</t>
  </si>
  <si>
    <t>GRIM 20" 0V P LIME/BLÅ</t>
  </si>
  <si>
    <t>Y3C4503001</t>
  </si>
  <si>
    <t>EDDA 20" 0V F ROSA</t>
  </si>
  <si>
    <t>Y3C4503002</t>
  </si>
  <si>
    <t>EDDA 20" 0V F SVART</t>
  </si>
  <si>
    <t>Y3C4533001</t>
  </si>
  <si>
    <t>Y3C4533002</t>
  </si>
  <si>
    <t>SAGA 20" 3V F LJUSBLÅ</t>
  </si>
  <si>
    <t>Y3C4533003</t>
  </si>
  <si>
    <t>SAGA 20" 3V F SVART</t>
  </si>
  <si>
    <t>Y3C4413301</t>
  </si>
  <si>
    <t>VALE 24" MTB/STREET 21V GRÖN</t>
  </si>
  <si>
    <t>Y3C4413302</t>
  </si>
  <si>
    <t>VALE 24" MTB/STREET 21V SVART</t>
  </si>
  <si>
    <t>Y3C4413303</t>
  </si>
  <si>
    <t>VALE 24" MTB/STREET 21V SILVER</t>
  </si>
  <si>
    <t>Y3C2635101</t>
  </si>
  <si>
    <t>AUGUST 263 51 CM SVART PKTFR</t>
  </si>
  <si>
    <t>Y3C2635102</t>
  </si>
  <si>
    <t>AUGUST 263 51 CM GRÅ PKTFR</t>
  </si>
  <si>
    <t>Y3C2635601</t>
  </si>
  <si>
    <t>AUGUST 263 56 CM SVART PKTFR</t>
  </si>
  <si>
    <t>Y3C2635602</t>
  </si>
  <si>
    <t>AUGUST 263 56 CM GRÅ PKTFR</t>
  </si>
  <si>
    <t>Y3C7475101</t>
  </si>
  <si>
    <t>TARFEK 747 7V H 51CM SVA/GRÅ</t>
  </si>
  <si>
    <t>Y3C7475102</t>
  </si>
  <si>
    <t>TARFEK 747 7V H 51CM LJUSGR/RÖ</t>
  </si>
  <si>
    <t>Y3C7475501</t>
  </si>
  <si>
    <t>TARFEK 747 7V H 55CM SVA/GRÅ</t>
  </si>
  <si>
    <t>Y3C7475502</t>
  </si>
  <si>
    <t>TARFEK 747 7V H 55CM LJGRÅ/RÖD</t>
  </si>
  <si>
    <t>Y3C7475901</t>
  </si>
  <si>
    <t>TARFEK 747 7V H 59CM SVAR/GRÅ</t>
  </si>
  <si>
    <t>Y3C7475902</t>
  </si>
  <si>
    <t>TARFEK 747 7V H 59CM LJGR/RÖD</t>
  </si>
  <si>
    <t>Y3C7575101</t>
  </si>
  <si>
    <t>Y3C7575102</t>
  </si>
  <si>
    <t>RISSA 757 7V D 51CM VIT</t>
  </si>
  <si>
    <t>Y3C7575103</t>
  </si>
  <si>
    <t>RISSA 757 7V D 51CM LILA</t>
  </si>
  <si>
    <t>Y3C7575501</t>
  </si>
  <si>
    <t>RISSA 757 7V D 55CM SVART</t>
  </si>
  <si>
    <t>Y3C7575502</t>
  </si>
  <si>
    <t>RISSA 757 7V D 55CM VIT</t>
  </si>
  <si>
    <t>Y3C7575503</t>
  </si>
  <si>
    <t>RISSA 757 7V D 55CM LILA</t>
  </si>
  <si>
    <t>Y3C4733803</t>
  </si>
  <si>
    <t>RAN 473 3V F 24" SVART</t>
  </si>
  <si>
    <t>Y3C4773802</t>
  </si>
  <si>
    <t>LONE 477 7V F 24" SVART</t>
  </si>
  <si>
    <t>YEM2205503</t>
  </si>
  <si>
    <t>OSKAR 0V H 55 SVART</t>
  </si>
  <si>
    <t>YEM2305103</t>
  </si>
  <si>
    <t>ELEONORA 0V D 51 SVART</t>
  </si>
  <si>
    <t>YEM2375105</t>
  </si>
  <si>
    <t>Katarina 7vxl 51cm korg svart</t>
  </si>
  <si>
    <t>YEM2375106</t>
  </si>
  <si>
    <t>KATARINA 7V D 51 ROSALILA KORG</t>
  </si>
  <si>
    <t>Y3C4334301</t>
  </si>
  <si>
    <t>Y3C4334302</t>
  </si>
  <si>
    <t>Y3C4374301</t>
  </si>
  <si>
    <t>Y3C4374302</t>
  </si>
  <si>
    <t>Y3C0104101</t>
  </si>
  <si>
    <t>ULTIMA 26" C XTR 41 SVA/GRÅ</t>
  </si>
  <si>
    <t>Y3C0104601</t>
  </si>
  <si>
    <t>ULTIMA 26" C XTR 46 SVA/GRÅ</t>
  </si>
  <si>
    <t>Y3C0105101</t>
  </si>
  <si>
    <t>ULTIMA 26" C XTR 51 SVA/GRÅ</t>
  </si>
  <si>
    <t>Y3C1004301</t>
  </si>
  <si>
    <t>ULTIMA FC 29" XTR 43 SV/ORA</t>
  </si>
  <si>
    <t>Y3C1004801</t>
  </si>
  <si>
    <t>ULTIMA FC 29" XTR 48 SV/ORA</t>
  </si>
  <si>
    <t>Y3C1005301</t>
  </si>
  <si>
    <t>ULTIMA FC 29" XTR 53 SV/ORA</t>
  </si>
  <si>
    <t>Y3C0204401</t>
  </si>
  <si>
    <t>RIMFAXE FC 26" XT  44 SV/GRÅ</t>
  </si>
  <si>
    <t>Y3C0204801</t>
  </si>
  <si>
    <t>RIMFAXE FC 26" XT  48 SV/GRÅ</t>
  </si>
  <si>
    <t>Y3C0205201</t>
  </si>
  <si>
    <t>RIMFAXE FC 26" XT  52  SV/GRÅ</t>
  </si>
  <si>
    <t>Y3C1104401</t>
  </si>
  <si>
    <t>RIMFAXE FC 29" XT 44 SVA/GRÅ</t>
  </si>
  <si>
    <t>Y3C1104801</t>
  </si>
  <si>
    <t>RIMFAXE FC 29" XT 48 SVA/GRÅ</t>
  </si>
  <si>
    <t>Y3C1105201</t>
  </si>
  <si>
    <t>RIMFAXE FC 29" XT 52 SVA/GRÅ</t>
  </si>
  <si>
    <t>Y3C0604501</t>
  </si>
  <si>
    <t>RIMFAXE C FS XT 45 SVA/GRÅ</t>
  </si>
  <si>
    <t>Y3C0604901</t>
  </si>
  <si>
    <t>RIMFAXE C FS XT 49 SVA/GRÅ</t>
  </si>
  <si>
    <t>Y3C0605401</t>
  </si>
  <si>
    <t>RIMFAXE C FS XT 54 SVA/GRÅ</t>
  </si>
  <si>
    <t>Y3C1444301</t>
  </si>
  <si>
    <t>BJARKE 26" ACERA 43 SVART</t>
  </si>
  <si>
    <t>Y3C1444801</t>
  </si>
  <si>
    <t>BJARKE 26" ACERA 48 SVART</t>
  </si>
  <si>
    <t>Y3C1445301</t>
  </si>
  <si>
    <t>BJARKE 26" ACERA 53 SVART</t>
  </si>
  <si>
    <t>Y3C1544301</t>
  </si>
  <si>
    <t>FEIMA ACERA 24 43 VIT</t>
  </si>
  <si>
    <t>Y3C1544801</t>
  </si>
  <si>
    <t>FEIMA ACERA 24 48 VIT</t>
  </si>
  <si>
    <t>Y3C0063801</t>
  </si>
  <si>
    <t>VINGNER DIRT SVART 38 16V</t>
  </si>
  <si>
    <t>Y3C0063802</t>
  </si>
  <si>
    <t>VINGNER DIRT SILVER 38 16V</t>
  </si>
  <si>
    <t>Y3C0064301</t>
  </si>
  <si>
    <t>VINGNER DIRT SVART 43 16V</t>
  </si>
  <si>
    <t>Y3C0064302</t>
  </si>
  <si>
    <t>VINGNER DIRT SILVER 43 16V</t>
  </si>
  <si>
    <t>YEM4012004</t>
  </si>
  <si>
    <t>JUNIOR 0V 12" F LJSLILA (DUOPA</t>
  </si>
  <si>
    <t>YEM4002004</t>
  </si>
  <si>
    <t>JUNIOR 0V 12" P LIMEGR (DUOPAC</t>
  </si>
  <si>
    <t>YEM4033004</t>
  </si>
  <si>
    <t>JUNIOR 3V 20" P LIMEGRÖN</t>
  </si>
  <si>
    <t>YEM4202604</t>
  </si>
  <si>
    <t>JUNIOR 0V 16" P LIMGRÖ (DUOPAC</t>
  </si>
  <si>
    <t>YEM4302604</t>
  </si>
  <si>
    <t>JUNIOR 0V 16" F LJLILA (DUOPAC</t>
  </si>
  <si>
    <t>YEM4503004</t>
  </si>
  <si>
    <t>JUNIOR 0V 20" F LJUSLILA</t>
  </si>
  <si>
    <t>YEM4533004</t>
  </si>
  <si>
    <t>JUNIOR 3V 20" F LJUSLILA</t>
  </si>
  <si>
    <t>YEM4803004</t>
  </si>
  <si>
    <t>JUNIOR 0V 20" P LIME</t>
  </si>
  <si>
    <t>Y3C0305101</t>
  </si>
  <si>
    <t>LODUR 26" XT/SLX 51 SILV/SVA</t>
  </si>
  <si>
    <t>Y3C1204301</t>
  </si>
  <si>
    <t>LODUR 29" XT/SLX 43 SILV/SVA</t>
  </si>
  <si>
    <t>Y3C1204801</t>
  </si>
  <si>
    <t>LODUR 29" XT/SLX 48 SILV/SVA</t>
  </si>
  <si>
    <t>Y3C1205301</t>
  </si>
  <si>
    <t>LODUR 29" XT/SLX 53 SILV/SVA</t>
  </si>
  <si>
    <t>Y3C0804301</t>
  </si>
  <si>
    <t>LODUR FS XT/SLX 43 SILV/SVART</t>
  </si>
  <si>
    <t>Y3C0804801</t>
  </si>
  <si>
    <t>LODUR FS XT/SLX 48 SILV/SVART</t>
  </si>
  <si>
    <t>Y3C0805301</t>
  </si>
  <si>
    <t>LODUR FS XT/SLX 53 SILV/SVART</t>
  </si>
  <si>
    <t>Y3C0704301</t>
  </si>
  <si>
    <t>FREKE 26" SLX/DEORE 43 SILV/SV</t>
  </si>
  <si>
    <t>Y3C0704801</t>
  </si>
  <si>
    <t>FREKE 26" SLX/DEORE 48 SILV/SV</t>
  </si>
  <si>
    <t>Y3C0705301</t>
  </si>
  <si>
    <t>FREKE 26" SLX/DEORE 53 SILV/SV</t>
  </si>
  <si>
    <t>Y3C1704301</t>
  </si>
  <si>
    <t>FREKE 29" SLX/DEORE 43 SILVER</t>
  </si>
  <si>
    <t>Y3C1704801</t>
  </si>
  <si>
    <t>FREKE 29" SLX/DEORE 48 SILVER</t>
  </si>
  <si>
    <t>Y3C1705301</t>
  </si>
  <si>
    <t>FREKE 29" SLX/DEORE 53 SILVER</t>
  </si>
  <si>
    <t>Y3C6425211</t>
  </si>
  <si>
    <t>EXA Di2 CARB D ACE 22V 52 SVAR</t>
  </si>
  <si>
    <t>Y3C6425511</t>
  </si>
  <si>
    <t>EXA Di2 CARB D ACE 22V 55 SVAR</t>
  </si>
  <si>
    <t>Y3C6425811</t>
  </si>
  <si>
    <t>EXA Di2 CARB D ACE 22V 58 SVAR</t>
  </si>
  <si>
    <t>Y3C6426111</t>
  </si>
  <si>
    <t>EXA Di2 CARB D ACE 22V 61 SVAR</t>
  </si>
  <si>
    <t>Y3C6425201</t>
  </si>
  <si>
    <t>EXA CARB DURA ACE 22V 52 SVART</t>
  </si>
  <si>
    <t>Y3C6425501</t>
  </si>
  <si>
    <t>EXA CARB DURA ACE 22V 55 SVART</t>
  </si>
  <si>
    <t>Y3C6425801</t>
  </si>
  <si>
    <t>EXA CARB DURA ACE 22V 58 SVART</t>
  </si>
  <si>
    <t>Y3C6426101</t>
  </si>
  <si>
    <t>EXA CARB DURA ACE 22V 61 SVART</t>
  </si>
  <si>
    <t>Y3C6205211</t>
  </si>
  <si>
    <t>TERA Di2 CARB ULTEG 20V 52 SVA</t>
  </si>
  <si>
    <t>Y3C6205411</t>
  </si>
  <si>
    <t>TERA Di2 CARB ULTEG 20V 54 SVA</t>
  </si>
  <si>
    <t>Y3C6205611</t>
  </si>
  <si>
    <t>TERA Di2 CARB ULTEG 20V 56 SVA</t>
  </si>
  <si>
    <t>Y3C6205811</t>
  </si>
  <si>
    <t>TERA Di2 CARB ULTEG 20V 58 SVA</t>
  </si>
  <si>
    <t>Y3C6206011</t>
  </si>
  <si>
    <t>TERA Di2 CARB ULTEG 20V 60 SVA</t>
  </si>
  <si>
    <t>Y3C6205201</t>
  </si>
  <si>
    <t>TERA CARBON ULTEGRA 20V 52 GRÅ</t>
  </si>
  <si>
    <t>Y3C6205401</t>
  </si>
  <si>
    <t>TERA CARBON ULTEGRA 20V 54 GRÅ</t>
  </si>
  <si>
    <t>Y3C6205601</t>
  </si>
  <si>
    <t>TERA CARBON ULTEGRA 20V 56 GRÅ</t>
  </si>
  <si>
    <t>Y3C6205801</t>
  </si>
  <si>
    <t>TERA CARBON ULTEGRA 20V 58 GRÅ</t>
  </si>
  <si>
    <t>Y3C3585501</t>
  </si>
  <si>
    <t>CENTI SORA 16V 55  VIT</t>
  </si>
  <si>
    <t>Y3C3585101</t>
  </si>
  <si>
    <t>CENTI SORA 16V 51 VIT</t>
  </si>
  <si>
    <t>Y3C3485901</t>
  </si>
  <si>
    <t>ZETTA SORA 18V 59 VIT</t>
  </si>
  <si>
    <t>Y3C3485501</t>
  </si>
  <si>
    <t>ZETTA SORA 18V 55 VIT</t>
  </si>
  <si>
    <t>Y3C3485101</t>
  </si>
  <si>
    <t>ZETTA SORA 18V 51 VIT</t>
  </si>
  <si>
    <t>Y3C3685901</t>
  </si>
  <si>
    <t>YOTTA SORA 18V 59 SVART/ORANGE</t>
  </si>
  <si>
    <t>Y3C3685101</t>
  </si>
  <si>
    <t>YOTTA SORA 18V 51 SVART/ORANGE</t>
  </si>
  <si>
    <t>Y3C3685501</t>
  </si>
  <si>
    <t>YOTTA SORA 18V 55 SVART/ORANGE</t>
  </si>
  <si>
    <t>Y3C3205901</t>
  </si>
  <si>
    <t>RAIDHO ULTEG/105 20V 59 SVART</t>
  </si>
  <si>
    <t>Y3C3205501</t>
  </si>
  <si>
    <t>RAIDHO ULTEG/105 20V 55 SVART</t>
  </si>
  <si>
    <t>Y3C3205101</t>
  </si>
  <si>
    <t>RAIDHO ULTEG/105 20V 51 SVART</t>
  </si>
  <si>
    <t>Y3C3075901</t>
  </si>
  <si>
    <t>HAMRA SLX/DEORE 27V 59 SVART</t>
  </si>
  <si>
    <t>Y3C3075501</t>
  </si>
  <si>
    <t>HAMRA SLX/DEORE 27V 55 SVART</t>
  </si>
  <si>
    <t>Y3C3075101</t>
  </si>
  <si>
    <t>HAMRA SLX/DEORE 27V 51 SVART</t>
  </si>
  <si>
    <t>Y3C6185601</t>
  </si>
  <si>
    <t>NANO DAM TIAG/SORA 18V 56 VIT</t>
  </si>
  <si>
    <t>Y3C6185301</t>
  </si>
  <si>
    <t>NANO DAM TIAG/SORA 18V 53 VIT</t>
  </si>
  <si>
    <t>Y3C6185001</t>
  </si>
  <si>
    <t>NANO DAM TIAG/SORA 18V 50 VIT</t>
  </si>
  <si>
    <t>Y3C6086101</t>
  </si>
  <si>
    <t>NANO TIAGRA/SORA 18V 61 SVAR</t>
  </si>
  <si>
    <t>Y3C6085801</t>
  </si>
  <si>
    <t>NANO TIAGRA/SORA 18V 58 SVAR</t>
  </si>
  <si>
    <t>Y3C6085501</t>
  </si>
  <si>
    <t>NANO TIAGRA/SORA 18V 55 SVAR</t>
  </si>
  <si>
    <t>Y3C6085201</t>
  </si>
  <si>
    <t>NANO TIAGRA/SORA 18V 52 SVART</t>
  </si>
  <si>
    <t>Y3C6806101</t>
  </si>
  <si>
    <t>DECA ALU 105/TIA 20V 61 SILVER</t>
  </si>
  <si>
    <t>Y3C6805801</t>
  </si>
  <si>
    <t>DECA ALU 105/TIA 20V 58 SILVER</t>
  </si>
  <si>
    <t>Y3C6805501</t>
  </si>
  <si>
    <t>DECA ALU 105/TIA 20V 55 SILVER</t>
  </si>
  <si>
    <t>Y3C6805201</t>
  </si>
  <si>
    <t>DECA ALU 105/TIA 20V 52 SILVER</t>
  </si>
  <si>
    <t>Y3C6705101</t>
  </si>
  <si>
    <t>GIGA DAM 105/TIAGR 20V 51 VII</t>
  </si>
  <si>
    <t>Y3C6704801</t>
  </si>
  <si>
    <t>GIGA DAM 105/TIAGR 20V 48 VII</t>
  </si>
  <si>
    <t>Y3C6605701</t>
  </si>
  <si>
    <t>GIGA 105/TIAGRA 20V 57 SVART</t>
  </si>
  <si>
    <t>Y3C6606001</t>
  </si>
  <si>
    <t>GIGA 105/TIAGRA 20V 60 SVART</t>
  </si>
  <si>
    <t>Y3C6605401</t>
  </si>
  <si>
    <t>GIGA 105/TIAGRA 20V 54 SVART</t>
  </si>
  <si>
    <t>Y3C6605101</t>
  </si>
  <si>
    <t>GIGA 105/TIAGRA 20V 51 SVART</t>
  </si>
  <si>
    <t>Y3C6206001</t>
  </si>
  <si>
    <t>TERA CARBON ULTEGRA 20V 60 GRÅ</t>
  </si>
  <si>
    <t>Y3G8C12101</t>
  </si>
  <si>
    <t>$ DEFINITIVE DRIVER MATT GRÅ</t>
  </si>
  <si>
    <t>Y3G8412401</t>
  </si>
  <si>
    <t>DEFINITIVE EXPERT RACE ALU 20</t>
  </si>
  <si>
    <t>Y3G8612501</t>
  </si>
  <si>
    <t>$ DEFINITIVE PRO RACE ALU</t>
  </si>
  <si>
    <t>Y3G8B12101</t>
  </si>
  <si>
    <t>$ DEFINITIVE STRIKE MATT SV</t>
  </si>
  <si>
    <t>Y3G8A12601</t>
  </si>
  <si>
    <t>$ DEFINITIVE RUSTY MATT RÖD</t>
  </si>
  <si>
    <t>Y3G8D12601</t>
  </si>
  <si>
    <t>DEFINITIVE SPYDER VIT HI</t>
  </si>
  <si>
    <t>YEM9735105</t>
  </si>
  <si>
    <t>KRISTINA 3V D 51 GRÖN KORG</t>
  </si>
  <si>
    <t>YEM9735106</t>
  </si>
  <si>
    <t>KRISTINA 3V D 51 LILA KORG</t>
  </si>
  <si>
    <t>YEM9775106</t>
  </si>
  <si>
    <t>MARGARETA SHIM7 PUMPO KORG</t>
  </si>
  <si>
    <t>YEM9775107</t>
  </si>
  <si>
    <t>MARGARETA 7V 51 SVART KORG</t>
  </si>
  <si>
    <t>YEM5934705</t>
  </si>
  <si>
    <t>EMMA 3V D 26" LJUSBLÅ KORG</t>
  </si>
  <si>
    <t>YEM5934706</t>
  </si>
  <si>
    <t>EMMA 3V D 26" SVART KORG</t>
  </si>
  <si>
    <t>YEM2275503</t>
  </si>
  <si>
    <t>THOR 7V H 55 MÖRKBLÅ</t>
  </si>
  <si>
    <t>YEM2275903</t>
  </si>
  <si>
    <t>THOR 7V H 59 MÖRKBLÅ</t>
  </si>
  <si>
    <t>YEM2235504</t>
  </si>
  <si>
    <t>KARL 3V H 55 SVART</t>
  </si>
  <si>
    <t>YEM2235904</t>
  </si>
  <si>
    <t>KARL 3V H 59 SVART</t>
  </si>
  <si>
    <t>Y3C6705301</t>
  </si>
  <si>
    <t>GIGA DAM 105/TIAGR 20V 53 VI</t>
  </si>
  <si>
    <t>Y3C3445101</t>
  </si>
  <si>
    <t>HELAG DEORE 24V 51 SILVER/SVAR</t>
  </si>
  <si>
    <t>Y3C3445501</t>
  </si>
  <si>
    <t>HELAG DEORE 24V 55 SILVER/SVAR</t>
  </si>
  <si>
    <t>Y3C3445901</t>
  </si>
  <si>
    <t>Y3C3544701</t>
  </si>
  <si>
    <t>ANARIS DEORE 24V 47 SILVER/SVA</t>
  </si>
  <si>
    <t>Y3C3545101</t>
  </si>
  <si>
    <t>ANARIS DEORE 24V 51 SILVER/SVA</t>
  </si>
  <si>
    <t>Y3C3645101</t>
  </si>
  <si>
    <t>STARREN 364 24V H 51 BRUN/SVAR</t>
  </si>
  <si>
    <t>Y3C3645501</t>
  </si>
  <si>
    <t>STARREN 364 24V H 55 BRUN/SVAR</t>
  </si>
  <si>
    <t>Y3C3645901</t>
  </si>
  <si>
    <t>STARREN 364 24V H 59CM BRUN/SV</t>
  </si>
  <si>
    <t>Y3C3645102</t>
  </si>
  <si>
    <t>STARREN+ 364 24V H 51 SVA/GRÅ</t>
  </si>
  <si>
    <t>Y3C3645502</t>
  </si>
  <si>
    <t>STARREN+ 364 24V H 55 SVA/GRÅ</t>
  </si>
  <si>
    <t>Y3C3645902</t>
  </si>
  <si>
    <t>STARREN+ 364 24V H 59 SVA/GRÅ</t>
  </si>
  <si>
    <t>Y3C3744701</t>
  </si>
  <si>
    <t>ÅKULLA 374 24V D 47 BRUN MATT</t>
  </si>
  <si>
    <t>Y3C3744702</t>
  </si>
  <si>
    <t>ÅKULLA+ 374 24V D 47 SVA/GRÅ</t>
  </si>
  <si>
    <t>Y3C3745101</t>
  </si>
  <si>
    <t>ÅKULLA 374 24V D 51 BRUN MATT</t>
  </si>
  <si>
    <t>Y3C3745102</t>
  </si>
  <si>
    <t>ÅKULLA+ 374 24V D 51 SVA/GRÅ</t>
  </si>
  <si>
    <t>Y3C3745501</t>
  </si>
  <si>
    <t>ÅKULLA 374 24V D 55 CM BRUN MA</t>
  </si>
  <si>
    <t>Y3C3745502</t>
  </si>
  <si>
    <t>ÅKULLA+ 374 24V D 55 SVA/GRÅ</t>
  </si>
  <si>
    <t>Y3C3845101</t>
  </si>
  <si>
    <t>ÄNGSÖ 384 51 CM HERR SILV/SVAR</t>
  </si>
  <si>
    <t>Y3C3845501</t>
  </si>
  <si>
    <t>ÄNGSÖ 384 55 CM H SILV/SVAR</t>
  </si>
  <si>
    <t>Y3C3845901</t>
  </si>
  <si>
    <t>ÄNGSÖ 384 59 CM HERR SILV/SVAR</t>
  </si>
  <si>
    <t>Y3C3944701</t>
  </si>
  <si>
    <t>TORNE 394 47 CM DAM VIT/SVART</t>
  </si>
  <si>
    <t>Y3C3945101</t>
  </si>
  <si>
    <t>TORNE 394 51 CM DAM VIT/SVART</t>
  </si>
  <si>
    <t>Y3C3045101</t>
  </si>
  <si>
    <t>ATTO 24V 51 MEK DISK BRUN</t>
  </si>
  <si>
    <t>Y3C3045102</t>
  </si>
  <si>
    <t>ATTO+ HERR 24V 51 CM  SVART</t>
  </si>
  <si>
    <t>Y3C3045501</t>
  </si>
  <si>
    <t>ATTO 24V 55 MEK DISK BRUN</t>
  </si>
  <si>
    <t>Y3C3045502</t>
  </si>
  <si>
    <t>ATTO+ 24V H 55 CM SVART</t>
  </si>
  <si>
    <t>Y3C3045901</t>
  </si>
  <si>
    <t>ATTO HERR 24V 59 CM BRUN</t>
  </si>
  <si>
    <t>Y3C3045902</t>
  </si>
  <si>
    <t>ATTO+ HERR 24V 59 CM SVART</t>
  </si>
  <si>
    <t>Y3C3144701</t>
  </si>
  <si>
    <t>FEMTO DAM 24V 47 CM BRUN</t>
  </si>
  <si>
    <t>Y3C3144702</t>
  </si>
  <si>
    <t>FEMTO+DAM  24V 47 CM SVART</t>
  </si>
  <si>
    <t>Y3C3145101</t>
  </si>
  <si>
    <t>FEMTO DAM 24V 51 CM BRUN</t>
  </si>
  <si>
    <t>Y3C3145102</t>
  </si>
  <si>
    <t>FEMTO+ 24V D 51 CM SVART</t>
  </si>
  <si>
    <t>Y3C3145501</t>
  </si>
  <si>
    <t>FEMTO DAM 24V 55 CM BRUN</t>
  </si>
  <si>
    <t>Y3C3145502</t>
  </si>
  <si>
    <t>FEMTO+DAM  24V 55 CM SVART</t>
  </si>
  <si>
    <t>Y3C7045101</t>
  </si>
  <si>
    <t>KEBNE 704 24V H 51 SVART/GRÅ</t>
  </si>
  <si>
    <t>Y3C7045102</t>
  </si>
  <si>
    <t>KEBNE 704 24V H 51 LJUSGRÅ/ORA</t>
  </si>
  <si>
    <t>Y3C7045501</t>
  </si>
  <si>
    <t>KEBNE 704 24V H 55 SVART/GRÅ</t>
  </si>
  <si>
    <t>Y3C7045502</t>
  </si>
  <si>
    <t>KEBNE 704 24V H 55 CM LJUSG/OR</t>
  </si>
  <si>
    <t>Y3C7045901</t>
  </si>
  <si>
    <t>KEBNE 704 24V H 59 CM SVART/GR</t>
  </si>
  <si>
    <t>Y3C7045902</t>
  </si>
  <si>
    <t>KEBNE 704 24V H 59 CM LJUSG/OR</t>
  </si>
  <si>
    <t>Y3C7145101</t>
  </si>
  <si>
    <t>HOLMA 714 24V D 51 SVA/GRÅ</t>
  </si>
  <si>
    <t>Y3C7145102</t>
  </si>
  <si>
    <t>HOLMA 714 24V D 51 LJUSGR/OR</t>
  </si>
  <si>
    <t>Y3C7145501</t>
  </si>
  <si>
    <t>HOLMA 714 24V D 55 SVA/GRÅ</t>
  </si>
  <si>
    <t>Y3C7145502</t>
  </si>
  <si>
    <t>HOLMA 714 24V D 55 LJUSGR/ORA</t>
  </si>
  <si>
    <t>Y3C2275601</t>
  </si>
  <si>
    <t>BOGE 227 7V H 56CM MÖRKBLÅ</t>
  </si>
  <si>
    <t>Y3C2375101</t>
  </si>
  <si>
    <t>Y3C2375102</t>
  </si>
  <si>
    <t>SUNNAN 237 D 51CM MANDBR BRKOR</t>
  </si>
  <si>
    <t>Y3C2735101</t>
  </si>
  <si>
    <t>LOTTA 51CM SVART/BRUN PKTHF</t>
  </si>
  <si>
    <t>Y3C2735102</t>
  </si>
  <si>
    <t>LOTTA 273 D 51CM VIT PKTHF</t>
  </si>
  <si>
    <t>Y3C2735103</t>
  </si>
  <si>
    <t>LOTTA 273 D 51CM MANDBR PKTHF</t>
  </si>
  <si>
    <t>Y3C2435601</t>
  </si>
  <si>
    <t>Y3C2535101</t>
  </si>
  <si>
    <t>Y3C2535102</t>
  </si>
  <si>
    <t>YEM2535104</t>
  </si>
  <si>
    <t>VERA 3V D 51 VIT KORG</t>
  </si>
  <si>
    <t>YEM2535105</t>
  </si>
  <si>
    <t>VERA 3V D 51 MÖRK BRUN KORG</t>
  </si>
  <si>
    <t>YEM2535106</t>
  </si>
  <si>
    <t>VERA 3V D 51 RÖD KORG</t>
  </si>
  <si>
    <t>YEZ9335103</t>
  </si>
  <si>
    <t>KING 3V D 51 RÖD KORG</t>
  </si>
  <si>
    <t>Y3C4673301</t>
  </si>
  <si>
    <t>HYMER 467 7V P 24" ARMY GREEN</t>
  </si>
  <si>
    <t>YEM2134303</t>
  </si>
  <si>
    <t>KARIN 26" 3-V 43 VIT KORG</t>
  </si>
  <si>
    <t>Y3C7145103</t>
  </si>
  <si>
    <t>Y3C7145503</t>
  </si>
  <si>
    <t>YEC7675101</t>
  </si>
  <si>
    <t>ELASSISTERAD 7V H 51 SVART</t>
  </si>
  <si>
    <t>YEC7675501</t>
  </si>
  <si>
    <t>ELASSISTERAD 7V H 55 SVART</t>
  </si>
  <si>
    <t>Y3C1244301</t>
  </si>
  <si>
    <t>NJORD 26" ALIVIO 43 SVART</t>
  </si>
  <si>
    <t>Y3C1244801</t>
  </si>
  <si>
    <t>NJORD 26" ALIVIO 48 SVART</t>
  </si>
  <si>
    <t>Y3C1245301</t>
  </si>
  <si>
    <t>NJORD 26" ALIVIO 53 SVART</t>
  </si>
  <si>
    <t>Y3C1543801</t>
  </si>
  <si>
    <t>FEIMA ACERA 24 38 VIT</t>
  </si>
  <si>
    <t>Y3C1473801</t>
  </si>
  <si>
    <t>IRE 147 7V H 38 SVART/RÖD</t>
  </si>
  <si>
    <t>Y3C1474301</t>
  </si>
  <si>
    <t>IRE 147 7V H 43 SVART/RÖD</t>
  </si>
  <si>
    <t>YEM4733804</t>
  </si>
  <si>
    <t>JUNIOR 3V 24" F VIT/ROSA</t>
  </si>
  <si>
    <t>YEM4433304</t>
  </si>
  <si>
    <t>JUNIOR 3V 24" P SVART/GRÖN</t>
  </si>
  <si>
    <t>YEZ9035101</t>
  </si>
  <si>
    <t>KING 3V H 51 SVART</t>
  </si>
  <si>
    <t>YEZ9035501</t>
  </si>
  <si>
    <t>KING 3V H 55 SVART</t>
  </si>
  <si>
    <t>YEZ9035901</t>
  </si>
  <si>
    <t>KING 3V H 59 SVART</t>
  </si>
  <si>
    <t>Y3C3055111</t>
  </si>
  <si>
    <t>HERR NEXUS 5 RB 51 CM SVART</t>
  </si>
  <si>
    <t>Y3C3055511</t>
  </si>
  <si>
    <t>HERR NEXUS 5 RB 55 CM SVART</t>
  </si>
  <si>
    <t>Y3C3055911</t>
  </si>
  <si>
    <t>HERR NEXUS 5 RB 59 CM SVART</t>
  </si>
  <si>
    <t>Y3C0404301</t>
  </si>
  <si>
    <t>27,5 MTB XT  43 SVA/GRÅ</t>
  </si>
  <si>
    <t>Y3C0404801</t>
  </si>
  <si>
    <t>27,5 MTB XT  48 SVA/GRÅ</t>
  </si>
  <si>
    <t>Y3C0405301</t>
  </si>
  <si>
    <t>27,5 MTB XT  53 SVA/GRÅ</t>
  </si>
  <si>
    <t>Y3G8E12101</t>
  </si>
  <si>
    <t>SPYDER 18" Hi Ten GRÅ</t>
  </si>
  <si>
    <t>Y3G8F12001</t>
  </si>
  <si>
    <t>SPYDER 16" HI TEN GRÅ</t>
  </si>
  <si>
    <t>YEZ9335104</t>
  </si>
  <si>
    <t>KING DAM 3V SVART</t>
  </si>
  <si>
    <t>Y3C9574704</t>
  </si>
  <si>
    <t>TOVE DAM NEX-7 47 RÖD SR-KORG</t>
  </si>
  <si>
    <t>Y3C9575104</t>
  </si>
  <si>
    <t>TOVE DAM NEX-7 51 RÖD SR-KORG</t>
  </si>
  <si>
    <t>Y3C0704302</t>
  </si>
  <si>
    <t>FREKE 26" SLX/DEORE 43 MATT SV</t>
  </si>
  <si>
    <t>Y3C0704802</t>
  </si>
  <si>
    <t>FREKE 26" SLX/DEORE 48 MATT SV</t>
  </si>
  <si>
    <t>Y3C0705302</t>
  </si>
  <si>
    <t>FREKE 26" SLX/DEORE 53 MATT SV</t>
  </si>
  <si>
    <t>Y3C1704302</t>
  </si>
  <si>
    <t>FREKE 29" SLX/DEORE 43 MA SVAR</t>
  </si>
  <si>
    <t>Y3C1704802</t>
  </si>
  <si>
    <t>FREKE 29" SLX/DEORE 48 MA SVAR</t>
  </si>
  <si>
    <t>Y3C1705302</t>
  </si>
  <si>
    <t>FREKE 29" SLX/DEORE 53 MA SVAR</t>
  </si>
  <si>
    <t>YEM2334718</t>
  </si>
  <si>
    <t>Karin 3vxl 47cm korg röd</t>
  </si>
  <si>
    <t>YEM2335118</t>
  </si>
  <si>
    <t>Karin 3vxl 51cm korg röd</t>
  </si>
  <si>
    <t>Y3C3445102</t>
  </si>
  <si>
    <t>HELAG DEORE 24V 51 RÖD</t>
  </si>
  <si>
    <t>Y3C3445502</t>
  </si>
  <si>
    <t>HELAG DEORE 24V 55 RÖD</t>
  </si>
  <si>
    <t>Y3C3445902</t>
  </si>
  <si>
    <t>HELAG DEORE 24V 59 RÖD</t>
  </si>
  <si>
    <t>Y3C3544702</t>
  </si>
  <si>
    <t>ANARIS DEORE 24V 47 RÖD</t>
  </si>
  <si>
    <t>Y3C3545102</t>
  </si>
  <si>
    <t>ANARIS DEORE 24V 51 RÖD</t>
  </si>
  <si>
    <t>Y3C6184701</t>
  </si>
  <si>
    <t>NANO DAM TIAG/SORA 18V 47 VIT</t>
  </si>
  <si>
    <t>YJC9975111</t>
  </si>
  <si>
    <t>LIF NEX7 KAMP CF ROSA BR-KORG</t>
  </si>
  <si>
    <t>YJC9975112</t>
  </si>
  <si>
    <t>LIF NEX7  KAMP CF SILV BR-KORG</t>
  </si>
  <si>
    <t>ASL7S20170LSS</t>
  </si>
  <si>
    <t>VÄXELREGLAGE NEW NEXUS®7 VRID</t>
  </si>
  <si>
    <t>YEC3005101</t>
  </si>
  <si>
    <t>BOSCH GENT 3SE51NR 306726/010</t>
  </si>
  <si>
    <t>YEC3005501</t>
  </si>
  <si>
    <t>YEC3005901</t>
  </si>
  <si>
    <t>YEC3104701</t>
  </si>
  <si>
    <t>BOSCH LADY 3SE47NR  306727/010</t>
  </si>
  <si>
    <t>YEC3105101</t>
  </si>
  <si>
    <t>BOSCH LADY 3SE51NR  306727/010</t>
  </si>
  <si>
    <t>YEC9775101</t>
  </si>
  <si>
    <t>PHYLION7  EL-CYKEL D 7V SVART</t>
  </si>
  <si>
    <t>YJC6085202</t>
  </si>
  <si>
    <t>NANO TIAGRA/SORA 18V 52 ORANGE</t>
  </si>
  <si>
    <t>YJC6085502</t>
  </si>
  <si>
    <t>NANO TIAGRA/SORA 18V 55 ORANGE</t>
  </si>
  <si>
    <t>YJC6085802</t>
  </si>
  <si>
    <t>NANO TIAGRA/SORA 18V 58 ORANGE</t>
  </si>
  <si>
    <t>YJC6086102</t>
  </si>
  <si>
    <t>NANO TIAGRA/SORA 18V 61 ORANGE</t>
  </si>
  <si>
    <t>YJC6085201</t>
  </si>
  <si>
    <t>YJC6085501</t>
  </si>
  <si>
    <t>NANO TIAGRA/SORA 18V 55 SVART</t>
  </si>
  <si>
    <t>YJC6085801</t>
  </si>
  <si>
    <t>NANO TIAGRA/SORA 18V 58 SVART</t>
  </si>
  <si>
    <t>YJC6086101</t>
  </si>
  <si>
    <t>NANO TIAGRA/SORA 18V 61 SVART</t>
  </si>
  <si>
    <t>YJC6425211</t>
  </si>
  <si>
    <t>Exa Di2 52 Carbon Matt Orange</t>
  </si>
  <si>
    <t>YJC6425511</t>
  </si>
  <si>
    <t>Exa Di2 55 Carbon Matt Orange</t>
  </si>
  <si>
    <t>YJC6425811</t>
  </si>
  <si>
    <t>Exa Di2 58 Carbon Matt Orange</t>
  </si>
  <si>
    <t>YJC6426111</t>
  </si>
  <si>
    <t>Exa Di2 61 Carbon Matt Orange</t>
  </si>
  <si>
    <t>YJC1104801</t>
  </si>
  <si>
    <t>RIMFAXE 29"  XT 48 MSVART</t>
  </si>
  <si>
    <t>YJC2275601</t>
  </si>
  <si>
    <t>BOGE 227 7V H 56CM MÖRKBRUN</t>
  </si>
  <si>
    <t>YJC1105301</t>
  </si>
  <si>
    <t>RIMFAXE 29"  XT 53 MSVART</t>
  </si>
  <si>
    <t>YJC3475101</t>
  </si>
  <si>
    <t>HELAG DEORE 27V 51 MATT GRÅ</t>
  </si>
  <si>
    <t>YJC3475102</t>
  </si>
  <si>
    <t>HELAG DEORE 27V 51 SVART</t>
  </si>
  <si>
    <t>YJC3475501</t>
  </si>
  <si>
    <t>HELAG DEORE 27V 55 MATT GRÅ</t>
  </si>
  <si>
    <t>YJC3475502</t>
  </si>
  <si>
    <t>HELAG DEORE 27V 55 SVART</t>
  </si>
  <si>
    <t>YJC3475901</t>
  </si>
  <si>
    <t>HELAG DEORE 27V 59 MATT GRÅ</t>
  </si>
  <si>
    <t>YJC3475902</t>
  </si>
  <si>
    <t>HELAG DEORE 27V 59 SVART</t>
  </si>
  <si>
    <t>YJC3574701</t>
  </si>
  <si>
    <t>ANARIS DEORE 27V 47 MATT GRÅ</t>
  </si>
  <si>
    <t>YJC3574702</t>
  </si>
  <si>
    <t>ANARIS DEORE 27V 47 VIT</t>
  </si>
  <si>
    <t>YJC3575101</t>
  </si>
  <si>
    <t>ANARIS DEORE 27V 51 MATT GRÅ</t>
  </si>
  <si>
    <t>YJC3575102</t>
  </si>
  <si>
    <t>ANARIS DEORE 27V 51 VIT</t>
  </si>
  <si>
    <t>YJC3645101</t>
  </si>
  <si>
    <t>STARREN 364 24V H 51 MATTORANG</t>
  </si>
  <si>
    <t>YJC3645102</t>
  </si>
  <si>
    <t>STARREN+ 364 24V H 51 SVART</t>
  </si>
  <si>
    <t>YJC3645501</t>
  </si>
  <si>
    <t>STARREN 364 24V H 55 MATTORANG</t>
  </si>
  <si>
    <t>YJC3645502</t>
  </si>
  <si>
    <t>STARREN+ 364 24V H 55 SVART</t>
  </si>
  <si>
    <t>YJC3645901</t>
  </si>
  <si>
    <t>STARREN 364 24V H 59 MATTORAN</t>
  </si>
  <si>
    <t>YJC3645902</t>
  </si>
  <si>
    <t>STARREN+ 364 24V H 59 SVART</t>
  </si>
  <si>
    <t>YJC2435601</t>
  </si>
  <si>
    <t>KOSTER 243 3V H 56CM MSVART</t>
  </si>
  <si>
    <t>YJC2375101</t>
  </si>
  <si>
    <t>SUNNAN 237 D 51 CM RÖD BR-KOR</t>
  </si>
  <si>
    <t>YJC2375102</t>
  </si>
  <si>
    <t>SUNNAN 237 D 51CM MBRUN BR-KOR</t>
  </si>
  <si>
    <t>YJC3744701</t>
  </si>
  <si>
    <t>ÅKULLA 374 24V D 47 RÖD MATT</t>
  </si>
  <si>
    <t>YJC3744702</t>
  </si>
  <si>
    <t>ÅKULLA+ 374 24V D 47 SVART</t>
  </si>
  <si>
    <t>YJC3745101</t>
  </si>
  <si>
    <t>ÅKULLA 374 24V D 51 RÖD MATT</t>
  </si>
  <si>
    <t>YJC3745102</t>
  </si>
  <si>
    <t>ÅKULLA+ 374 24V D 51 SVART</t>
  </si>
  <si>
    <t>YJC3745501</t>
  </si>
  <si>
    <t>ÅKULLA 374 24V D 55 RÖD MATT</t>
  </si>
  <si>
    <t>YJC3745502</t>
  </si>
  <si>
    <t>ÅKULLA+ 374 24V D 55 SVART</t>
  </si>
  <si>
    <t>YJC3845101</t>
  </si>
  <si>
    <t>YJC3845501</t>
  </si>
  <si>
    <t>ÄNGSÖ 384 55 CM SVART</t>
  </si>
  <si>
    <t>YJC3845901</t>
  </si>
  <si>
    <t>ÄNGSÖ 384 59 CM SVART</t>
  </si>
  <si>
    <t>YJC3944701</t>
  </si>
  <si>
    <t>TORNE 394 47 CM DAM VIT</t>
  </si>
  <si>
    <t>YJC3945101</t>
  </si>
  <si>
    <t>TORNE 394 51 CM DAM VIT</t>
  </si>
  <si>
    <t>YJC3045101</t>
  </si>
  <si>
    <t>ATTO 24V 51 HYD DISK MATT ORAN</t>
  </si>
  <si>
    <t>YJC3045102</t>
  </si>
  <si>
    <t>ATTO+ 24V 51 HYD DISK SVART PÅ</t>
  </si>
  <si>
    <t>YJC3045501</t>
  </si>
  <si>
    <t>ATTO 24V 55 HYD DISK MATT ORAN</t>
  </si>
  <si>
    <t>YJC3045502</t>
  </si>
  <si>
    <t>ATTO+ 24V 55 HYD DISK SVART PÅ</t>
  </si>
  <si>
    <t>YJC3045901</t>
  </si>
  <si>
    <t>ATTO 24V 59 HYD DISK MATT ORAN</t>
  </si>
  <si>
    <t>YJC3045902</t>
  </si>
  <si>
    <t>ATTO+ 24V 59 HYD DISK SVART PÅ</t>
  </si>
  <si>
    <t>YJC3144701</t>
  </si>
  <si>
    <t>FEMTO DAM 24V 47 CM MATT RÖD</t>
  </si>
  <si>
    <t>YJC3144702</t>
  </si>
  <si>
    <t>FEMTO+ DAM 24V 47 CM SVART</t>
  </si>
  <si>
    <t>YJC3145101</t>
  </si>
  <si>
    <t>FEMTO DAM 24V 51 CM MATT RÖD</t>
  </si>
  <si>
    <t>YJC3145102</t>
  </si>
  <si>
    <t>FEMTO+ DAM 24V 51 CM SVART PÅK</t>
  </si>
  <si>
    <t>YJC3145501</t>
  </si>
  <si>
    <t>FEMTO DAM 24V 55 CM MATT RÖD</t>
  </si>
  <si>
    <t>YJC3145502</t>
  </si>
  <si>
    <t>FEMTO+ DAM 24V 55 CM SVART PÅK</t>
  </si>
  <si>
    <t>YJC1104301</t>
  </si>
  <si>
    <t>RIMFAXE 29"  XT 43 MSVART</t>
  </si>
  <si>
    <t>YJC0204101</t>
  </si>
  <si>
    <t>RIMFAXE 27,5" XT 41 MSVART</t>
  </si>
  <si>
    <t>YJC0204701</t>
  </si>
  <si>
    <t>RIMFAXE 27,5" XT 47 MSVART</t>
  </si>
  <si>
    <t>YJC0205301</t>
  </si>
  <si>
    <t>RIMFAXE 27,5" XT 53 MSVART</t>
  </si>
  <si>
    <t>YJC0404311</t>
  </si>
  <si>
    <t>MARATHON 29" 43 H  30 ORANGE</t>
  </si>
  <si>
    <t>YJC0404811</t>
  </si>
  <si>
    <t>MARATHON 29" 48 H  30 ORANGE</t>
  </si>
  <si>
    <t>YJC0405311</t>
  </si>
  <si>
    <t>MARATHON 29" 53 H  30 ORANGE</t>
  </si>
  <si>
    <t>YJC6225201</t>
  </si>
  <si>
    <t>TERA ULTEGRA CARB 52 SVART</t>
  </si>
  <si>
    <t>YJC6225501</t>
  </si>
  <si>
    <t>TERA ULTEGRA CARB 55 SVART</t>
  </si>
  <si>
    <t>YJC6225701</t>
  </si>
  <si>
    <t>TERA ULTEGRA CARB 57 SVART</t>
  </si>
  <si>
    <t>YJC6225901</t>
  </si>
  <si>
    <t>TERA ULTEGRA CARB 59 SVART</t>
  </si>
  <si>
    <t>YJC6226101</t>
  </si>
  <si>
    <t>TERA ULTEGRA CARB 61 SVART</t>
  </si>
  <si>
    <t>YJC6225221</t>
  </si>
  <si>
    <t>TERA ULTEG CARB DISK 52 VIT</t>
  </si>
  <si>
    <t>YJC6225521</t>
  </si>
  <si>
    <t>TERA ULTEG CARB DISK 55 VIT</t>
  </si>
  <si>
    <t>YJC6225721</t>
  </si>
  <si>
    <t>TERA ULTEG CARB DISK 57 VIT</t>
  </si>
  <si>
    <t>YJC6225921</t>
  </si>
  <si>
    <t>TERA ULTEG CARB DISK 59 VIT</t>
  </si>
  <si>
    <t>YJC6226121</t>
  </si>
  <si>
    <t>TERA ULTEG CARB DISK 61 VIT</t>
  </si>
  <si>
    <t>YJC2535101</t>
  </si>
  <si>
    <t>TOSTE 253  3VD 51CM SVART KORG</t>
  </si>
  <si>
    <t>YJC2535102</t>
  </si>
  <si>
    <t>TOSTE 253 3VD 51CM MLILA KORG</t>
  </si>
  <si>
    <t>YJC6605701</t>
  </si>
  <si>
    <t>GIGA 105 20V 57 SVART</t>
  </si>
  <si>
    <t>YJC6605702</t>
  </si>
  <si>
    <t>GIGA 105 20V 57 ORANGE</t>
  </si>
  <si>
    <t>YJC6805201</t>
  </si>
  <si>
    <t>DECA ALU 105/TIA 20V 52 SVART</t>
  </si>
  <si>
    <t>YJC6805501</t>
  </si>
  <si>
    <t>DECA ALU 105/TIA 20V 55 SVART</t>
  </si>
  <si>
    <t>YJC6805801</t>
  </si>
  <si>
    <t>DECA ALU 105/TIA 20V 58 SVART</t>
  </si>
  <si>
    <t>YJC6806101</t>
  </si>
  <si>
    <t>DECA ALU 105/TIA 20V 61 SVART</t>
  </si>
  <si>
    <t>YJC6184701</t>
  </si>
  <si>
    <t>YJC6185001</t>
  </si>
  <si>
    <t>YJC6185301</t>
  </si>
  <si>
    <t>YJC6185601</t>
  </si>
  <si>
    <t>YJC6184702</t>
  </si>
  <si>
    <t>NANO DAM TIAG/SORA 18V 47 RÖD</t>
  </si>
  <si>
    <t>YJC6185002</t>
  </si>
  <si>
    <t>NANO DAM TIAG/SORA 18V 50 RÖD</t>
  </si>
  <si>
    <t>YJC6185302</t>
  </si>
  <si>
    <t>NANO DAM TIAG/SORA 18V 53 RÖD</t>
  </si>
  <si>
    <t>YJC6185602</t>
  </si>
  <si>
    <t>NANO DAM TIAG/SORA 18V 56 RÖD</t>
  </si>
  <si>
    <t>YJC3205101</t>
  </si>
  <si>
    <t>RAIDHO SHI105 51 MATT ORANGE</t>
  </si>
  <si>
    <t>YJC3205501</t>
  </si>
  <si>
    <t>RAIDHO SHI105 55 MATT ORANGE</t>
  </si>
  <si>
    <t>YJC3205901</t>
  </si>
  <si>
    <t>RAIDHO SHI105 59 MATT ORANGE</t>
  </si>
  <si>
    <t>YJC3685101</t>
  </si>
  <si>
    <t>YOTTA TIAGRA 51 MATT SVART</t>
  </si>
  <si>
    <t>YJC3685501</t>
  </si>
  <si>
    <t>YOTTA TIAGRA 55 MATT SVART</t>
  </si>
  <si>
    <t>YJC3685901</t>
  </si>
  <si>
    <t>YOTTA TIAGRA 59 MATT SVART</t>
  </si>
  <si>
    <t>YJC3485101</t>
  </si>
  <si>
    <t>ZETTA SORA 16 51 MATT VIT</t>
  </si>
  <si>
    <t>YJC3485501</t>
  </si>
  <si>
    <t>ZETTA SORA 16 55 MATT VIT</t>
  </si>
  <si>
    <t>YJC3485901</t>
  </si>
  <si>
    <t>ZETTA SORA 16 59 MATT VIT</t>
  </si>
  <si>
    <t>YJC3485902</t>
  </si>
  <si>
    <t>ZETTA SORA 16 59 MATT SVART</t>
  </si>
  <si>
    <t>YJC3485102</t>
  </si>
  <si>
    <t>ZETTA SORA 16 51 MATT SVART</t>
  </si>
  <si>
    <t>YJC3485502</t>
  </si>
  <si>
    <t>ZETTA SORA 16 55 MATT SVART</t>
  </si>
  <si>
    <t>YJC3585101</t>
  </si>
  <si>
    <t>CENTI DAM SORA 18V 51 MATTVIT</t>
  </si>
  <si>
    <t>YJC3585501</t>
  </si>
  <si>
    <t>CENTI DAM SORA 18V 55 MATTVIT</t>
  </si>
  <si>
    <t>YJC3585102</t>
  </si>
  <si>
    <t>CENTI DAM SORA 18V 51 MATT RÖD</t>
  </si>
  <si>
    <t>YJC3585502</t>
  </si>
  <si>
    <t>CENTI DAM SORA 18V 55 MATT RÖD</t>
  </si>
  <si>
    <t>YJC4433301</t>
  </si>
  <si>
    <t>TORN 443 3V P 24" BLÅ</t>
  </si>
  <si>
    <t>YJC4433302</t>
  </si>
  <si>
    <t>TORN 443 3V P 24" MATT SVART</t>
  </si>
  <si>
    <t>YJC4433303</t>
  </si>
  <si>
    <t>TORN 443 3V P 24" SILVER</t>
  </si>
  <si>
    <t>YJC4473301</t>
  </si>
  <si>
    <t>YJC4473302</t>
  </si>
  <si>
    <t>JARE 447 7V P 24" MATT LIME</t>
  </si>
  <si>
    <t>YJC4673301</t>
  </si>
  <si>
    <t>HYMER 467 7V P 24" BLÅ</t>
  </si>
  <si>
    <t>YJC4733801</t>
  </si>
  <si>
    <t>YJC4733802</t>
  </si>
  <si>
    <t>RAN 473 3V F 24" VIT</t>
  </si>
  <si>
    <t>YJC4733803</t>
  </si>
  <si>
    <t>RAN 473 3V F 24" TURKOS</t>
  </si>
  <si>
    <t>YJC4773801</t>
  </si>
  <si>
    <t>YJC4773802</t>
  </si>
  <si>
    <t>LONE 477 7V F 24" VIT</t>
  </si>
  <si>
    <t>YJC4002001</t>
  </si>
  <si>
    <t>KNYTT 12" 0V P BLÅ/LIME</t>
  </si>
  <si>
    <t>YJC4002002</t>
  </si>
  <si>
    <t>KNYTT 12" 0V P SVART/RÖD</t>
  </si>
  <si>
    <t>YJC4012001</t>
  </si>
  <si>
    <t>SNOTRA 12" 0V F ROSA/ROSA</t>
  </si>
  <si>
    <t>YJC4012002</t>
  </si>
  <si>
    <t>SNOTRA 12" 0V F SVART/RÖD</t>
  </si>
  <si>
    <t>YJC4102601</t>
  </si>
  <si>
    <t>FRIDÄLV 16" 0V F SVART</t>
  </si>
  <si>
    <t>YJC4102602</t>
  </si>
  <si>
    <t>FRIDÄLV 16" 0V F VIT</t>
  </si>
  <si>
    <t>YJC4202601</t>
  </si>
  <si>
    <t>MUNIN 16" 0V P BLÅ</t>
  </si>
  <si>
    <t>YJC4202602</t>
  </si>
  <si>
    <t>MUNIN 16" 0V P SVART</t>
  </si>
  <si>
    <t>YJC4212601</t>
  </si>
  <si>
    <t>GORM 16" 0V P LIME</t>
  </si>
  <si>
    <t>YJC4302601</t>
  </si>
  <si>
    <t>SVAVA 16" 0V F ROSA</t>
  </si>
  <si>
    <t>YJC4302602</t>
  </si>
  <si>
    <t>SVAVA 16" 0V F LJUSLILA</t>
  </si>
  <si>
    <t>YJC4402601</t>
  </si>
  <si>
    <t>BROKK 16" 0V P SVART</t>
  </si>
  <si>
    <t>YJC4402602</t>
  </si>
  <si>
    <t>BROKK 16" 0V P MATT ORANGE</t>
  </si>
  <si>
    <t>YJC4033001</t>
  </si>
  <si>
    <t>NARRE 403 3V P 20" BLÅ</t>
  </si>
  <si>
    <t>YJC4033002</t>
  </si>
  <si>
    <t>NARRE 403 3V P 20" MATT SVART</t>
  </si>
  <si>
    <t>YJC4033003</t>
  </si>
  <si>
    <t>NARRE 403 3V P 20" MATT ORANGE</t>
  </si>
  <si>
    <t>YJC4633001</t>
  </si>
  <si>
    <t>GANG 20" 3V P SVART/RÖD</t>
  </si>
  <si>
    <t>YJC4803001</t>
  </si>
  <si>
    <t>GRIM 20" 0V P SVART/LIME</t>
  </si>
  <si>
    <t>YJC4503001</t>
  </si>
  <si>
    <t>YJC4503002</t>
  </si>
  <si>
    <t>YJC4533001</t>
  </si>
  <si>
    <t>YJC4533002</t>
  </si>
  <si>
    <t>SAGA 453 3V F 20" ROSA</t>
  </si>
  <si>
    <t>YJC4533003</t>
  </si>
  <si>
    <t>SAGA 453 3V F 20" VIT</t>
  </si>
  <si>
    <t>YJC2735101</t>
  </si>
  <si>
    <t>LOTTA 51CM 3V  BRUN BPKTHF28"</t>
  </si>
  <si>
    <t>YJC2735102</t>
  </si>
  <si>
    <t>LOTTA 51CM 3V  RÖD  SPKTHF 28"</t>
  </si>
  <si>
    <t>YJC7045101</t>
  </si>
  <si>
    <t>YJC7045102</t>
  </si>
  <si>
    <t>KEBNE 704 24V H 51 MATT GRÅ</t>
  </si>
  <si>
    <t>YJC7045501</t>
  </si>
  <si>
    <t>YJC7045502</t>
  </si>
  <si>
    <t>KEBNE 704 24V H 55 MATT GRÅ</t>
  </si>
  <si>
    <t>YJC7045901</t>
  </si>
  <si>
    <t>YJC7045902</t>
  </si>
  <si>
    <t>KEBNE 704 24V H 59 MATT GRÅ</t>
  </si>
  <si>
    <t>YJC7145101</t>
  </si>
  <si>
    <t>YJC7145102</t>
  </si>
  <si>
    <t>YJC7145103</t>
  </si>
  <si>
    <t>YJC7145501</t>
  </si>
  <si>
    <t>YJC7145502</t>
  </si>
  <si>
    <t>YJC7145503</t>
  </si>
  <si>
    <t>YJC7475101</t>
  </si>
  <si>
    <t>YJC7475102</t>
  </si>
  <si>
    <t>TARFEK 747 7V H 51CM MATT GRÅ</t>
  </si>
  <si>
    <t>YJC7475501</t>
  </si>
  <si>
    <t>YJC7475502</t>
  </si>
  <si>
    <t>TARFEK 747 7V H 55 CM MATT GRÅ</t>
  </si>
  <si>
    <t>YJC7475901</t>
  </si>
  <si>
    <t>YJC7475902</t>
  </si>
  <si>
    <t>TARFEK 747 7V H 59 CM MATT GRÅ</t>
  </si>
  <si>
    <t>YJC7575101</t>
  </si>
  <si>
    <t>YJC7575102</t>
  </si>
  <si>
    <t>YJC7575103</t>
  </si>
  <si>
    <t>RISSA 757 7V D 51 CM RÖD</t>
  </si>
  <si>
    <t>YJC7575501</t>
  </si>
  <si>
    <t>YJC7575502</t>
  </si>
  <si>
    <t>YJC7575503</t>
  </si>
  <si>
    <t>RISSA 757 7V D 55 CM RÖD</t>
  </si>
  <si>
    <t>YJC4334301</t>
  </si>
  <si>
    <t>EMBLA 433 3V D/F 26" 43CM SVAR</t>
  </si>
  <si>
    <t>YJC4334302</t>
  </si>
  <si>
    <t>EMBLA 433 3V D/F 26" 43CM RÖD</t>
  </si>
  <si>
    <t>YJC4374301</t>
  </si>
  <si>
    <t>MIST 437 7V D/F 26" 43CM SVART</t>
  </si>
  <si>
    <t>YJC4374302</t>
  </si>
  <si>
    <t>MIST 437 7V D/F 26" 43CM RÖD</t>
  </si>
  <si>
    <t>YJC1473801</t>
  </si>
  <si>
    <t>YJC1474301</t>
  </si>
  <si>
    <t>YJC0404301</t>
  </si>
  <si>
    <t>MARATHON 29" 43 MATT SVART</t>
  </si>
  <si>
    <t>YJC0404801</t>
  </si>
  <si>
    <t>MARATHON 29" 48 MATT SVART</t>
  </si>
  <si>
    <t>YJC0405301</t>
  </si>
  <si>
    <t>MARATHON 29" 53 MATT SVART</t>
  </si>
  <si>
    <t>YEM2134305</t>
  </si>
  <si>
    <t>Karin 3vxl 43cm lkorg svart</t>
  </si>
  <si>
    <t>YEM2134306</t>
  </si>
  <si>
    <t>KARIN 26" 3-V 43 GULD 26" KORG</t>
  </si>
  <si>
    <t>YJC9035101</t>
  </si>
  <si>
    <t>LINNÉ 3V H 51CM BRUN</t>
  </si>
  <si>
    <t>YJC9035501</t>
  </si>
  <si>
    <t>LINNÉ 3V H 55CM BRUN</t>
  </si>
  <si>
    <t>YJC9035901</t>
  </si>
  <si>
    <t>LINNÉ 3V H 59CM BRUN</t>
  </si>
  <si>
    <t>YJC6305301</t>
  </si>
  <si>
    <t>TEMPUS TIAGRA 20V ALU 53 SVART</t>
  </si>
  <si>
    <t>YJC6305501</t>
  </si>
  <si>
    <t>TEMPUS TIAGRA 20V ALU 55 SVART</t>
  </si>
  <si>
    <t>YJC5024701</t>
  </si>
  <si>
    <t>URBAN 24" 2V SVART 24"MINIKORG</t>
  </si>
  <si>
    <t>YJC5024702</t>
  </si>
  <si>
    <t>URBAN 24" 2V LIME 24"MINIKORG</t>
  </si>
  <si>
    <t>YJC5024703</t>
  </si>
  <si>
    <t>URBAN 24" 2V LILA 24"MINIKORG</t>
  </si>
  <si>
    <t>YEM2535107</t>
  </si>
  <si>
    <t>Vera 3vxl 51cm korg svart</t>
  </si>
  <si>
    <t>YEM2535108</t>
  </si>
  <si>
    <t>Vera 3vxl 51cm korg röd</t>
  </si>
  <si>
    <t>YJC6305701</t>
  </si>
  <si>
    <t>TEMPUS TIAGRA 20V ALU 57 SVART</t>
  </si>
  <si>
    <t>YEM2375107</t>
  </si>
  <si>
    <t>Katarina 7vxl 51cm korg vit</t>
  </si>
  <si>
    <t>YJC6305901</t>
  </si>
  <si>
    <t>TEMPUS TIAGRA 20V ALU 59 SVART</t>
  </si>
  <si>
    <t>YEM2334719</t>
  </si>
  <si>
    <t>Karin 3vxl 47cm korg blå</t>
  </si>
  <si>
    <t>YEM2335119</t>
  </si>
  <si>
    <t>Karin 3vxl 51cm korg blå</t>
  </si>
  <si>
    <t>YJC6605201</t>
  </si>
  <si>
    <t>GIGA 105 20V 52 SVART</t>
  </si>
  <si>
    <t>YJC6605501</t>
  </si>
  <si>
    <t>GIGA 105 20V 55 SVART</t>
  </si>
  <si>
    <t>YJC6605901</t>
  </si>
  <si>
    <t>GIGA 105 20V 59 SVART</t>
  </si>
  <si>
    <t>YJC6606101</t>
  </si>
  <si>
    <t>GIGA 105 20V 61 SVART</t>
  </si>
  <si>
    <t>YJC6605202</t>
  </si>
  <si>
    <t>GIGA 105 20V 52 ORANGE</t>
  </si>
  <si>
    <t>YJC6605502</t>
  </si>
  <si>
    <t>GIGA 105 20V 55 ORANGE</t>
  </si>
  <si>
    <t>YJC6605902</t>
  </si>
  <si>
    <t>GIGA 105 20V 59 ORANGE</t>
  </si>
  <si>
    <t>YJC6606102</t>
  </si>
  <si>
    <t>GIGA 105 20V 61 ORANGE</t>
  </si>
  <si>
    <t>YJC6704901</t>
  </si>
  <si>
    <t>GIGA DAM 105 20 V 49 VIT</t>
  </si>
  <si>
    <t>YJC6705201</t>
  </si>
  <si>
    <t>GIGA DAM 105 20 V 52 VIT</t>
  </si>
  <si>
    <t>YJC6705501</t>
  </si>
  <si>
    <t>GIGA DAM 105 20 V 55 VIT</t>
  </si>
  <si>
    <t>YJC6704902</t>
  </si>
  <si>
    <t>GIGA DAM 105 20 V 49 SVART</t>
  </si>
  <si>
    <t>YJC6705202</t>
  </si>
  <si>
    <t>GIGA DAM 105 20 V 52 SVART</t>
  </si>
  <si>
    <t>YJC6705502</t>
  </si>
  <si>
    <t>GIGA DAM 105 20 V 55 SVART</t>
  </si>
  <si>
    <t>YJC2635101</t>
  </si>
  <si>
    <t>AUGUST 263 51 MBRUN BPKTFR28"</t>
  </si>
  <si>
    <t>YJC2635102</t>
  </si>
  <si>
    <t>AUGUST 263 51 MSVART SPKTFR28"</t>
  </si>
  <si>
    <t>YJC2635601</t>
  </si>
  <si>
    <t>AUGUST 263 56  MBRUN MPKTFR28"</t>
  </si>
  <si>
    <t>YJC2635602</t>
  </si>
  <si>
    <t>AUGUST 263 56 MSVART SPKTFR28"</t>
  </si>
  <si>
    <t>YJM2334711</t>
  </si>
  <si>
    <t>KARIN  "INDIA " 3V 47 BR-KORG</t>
  </si>
  <si>
    <t>YJM2335111</t>
  </si>
  <si>
    <t>KARIN  "INDIA " 3V 51 BR-KORG</t>
  </si>
  <si>
    <t>YJM2335112</t>
  </si>
  <si>
    <t>Glass 3vxl 51cm brkorg guld</t>
  </si>
  <si>
    <t>YEM9775108</t>
  </si>
  <si>
    <t>MARGARETA 7V 51 RÖD KORG</t>
  </si>
  <si>
    <t>YEM2305104</t>
  </si>
  <si>
    <t>Eleonora 0vxl 51cm svart</t>
  </si>
  <si>
    <t>YEM2035101</t>
  </si>
  <si>
    <t>Kalle 3vxl 51cm Grå Matt</t>
  </si>
  <si>
    <t>YJC1674301</t>
  </si>
  <si>
    <t>NJORD 29"SLX/ DEO 43  SVART</t>
  </si>
  <si>
    <t>YJC1674801</t>
  </si>
  <si>
    <t>NJORD 29"SLX/ DEO 48  SVART</t>
  </si>
  <si>
    <t>YJC1675301</t>
  </si>
  <si>
    <t>NJORD 29"SLX/ DEO 53  SVART</t>
  </si>
  <si>
    <t>YJC1074301</t>
  </si>
  <si>
    <t>NJORD 27,5 DEORE 43 SVART</t>
  </si>
  <si>
    <t>YJC1074801</t>
  </si>
  <si>
    <t>NJORD 27,5 DEORE 48 SVART</t>
  </si>
  <si>
    <t>YJC1075301</t>
  </si>
  <si>
    <t>NJORD 27,5 DEORE 53 SVART</t>
  </si>
  <si>
    <t>YJC1444301</t>
  </si>
  <si>
    <t>YJC1444801</t>
  </si>
  <si>
    <t>YJC1445301</t>
  </si>
  <si>
    <t>YJC1444302</t>
  </si>
  <si>
    <t>BJARKE 26" ACERA 43 BLÅ</t>
  </si>
  <si>
    <t>YJC1444802</t>
  </si>
  <si>
    <t>BJARKE 26" ACERA 48 BLÅ</t>
  </si>
  <si>
    <t>YJC1445302</t>
  </si>
  <si>
    <t>BJARKE 26" ACERA 53 BLÅ</t>
  </si>
  <si>
    <t>YJC1543801</t>
  </si>
  <si>
    <t>FEIMA 26" DAM ACERA 38 VIT</t>
  </si>
  <si>
    <t>YJC1544301</t>
  </si>
  <si>
    <t>FEIMA 26" DAM ACERA 43 VIT</t>
  </si>
  <si>
    <t>YJC1544801</t>
  </si>
  <si>
    <t>FEIMA 26" DAM ACERA 48 VIT</t>
  </si>
  <si>
    <t>YJC4413301</t>
  </si>
  <si>
    <t>VALE 24" ACERA 21V MATT SVART</t>
  </si>
  <si>
    <t>YJC4213301</t>
  </si>
  <si>
    <t>TEAM JR 24" ACERA 21V MSVART</t>
  </si>
  <si>
    <t>YJC4413302</t>
  </si>
  <si>
    <t>VALE 24" ACERA 21V BLÅ</t>
  </si>
  <si>
    <t>YJC4213302</t>
  </si>
  <si>
    <t>TEAM JR 24" ACERA 21V M ORANGE</t>
  </si>
  <si>
    <t>YJC0063801</t>
  </si>
  <si>
    <t>VINGNER DIRT 16V 38 CM M SVART</t>
  </si>
  <si>
    <t>YJC0064301</t>
  </si>
  <si>
    <t>VINGNER DIRT 16V 43 CM M SVART</t>
  </si>
  <si>
    <t>YEM9735107</t>
  </si>
  <si>
    <t>KRISTINA 3V D 51 ELDRÖD KORG</t>
  </si>
  <si>
    <t>YEM9735108</t>
  </si>
  <si>
    <t>YEZ9335105</t>
  </si>
  <si>
    <t>KING DAM 3V RÖD</t>
  </si>
  <si>
    <t>YJC0504302</t>
  </si>
  <si>
    <t>LODUR 27,5 XT/SLX 43 SVART</t>
  </si>
  <si>
    <t>YJC0504802</t>
  </si>
  <si>
    <t>LODUR 27,5 XT/SLX 48 SVART</t>
  </si>
  <si>
    <t>YJC0505302</t>
  </si>
  <si>
    <t>LODUR 27,5 XT/SLX 53 SVART</t>
  </si>
  <si>
    <t>YJC1204802</t>
  </si>
  <si>
    <t>LODUR 29" XT/SLX 48 SVART</t>
  </si>
  <si>
    <t>YJC1205302</t>
  </si>
  <si>
    <t>LODUR 29" XT/SLX 53 SVART</t>
  </si>
  <si>
    <t>YJC0704303</t>
  </si>
  <si>
    <t>FREKE 27,5 SLX 43 MATT RÖD</t>
  </si>
  <si>
    <t>YJC0704803</t>
  </si>
  <si>
    <t>FREKE 27,5 SLX 48 MATT RÖD</t>
  </si>
  <si>
    <t>YJC0705303</t>
  </si>
  <si>
    <t>FREKE 27,5 SLX 53 MATT RÖD</t>
  </si>
  <si>
    <t>YJC0704304</t>
  </si>
  <si>
    <t>FREKE 27,5 SLX 43 MATTSVART</t>
  </si>
  <si>
    <t>YJC0704804</t>
  </si>
  <si>
    <t>FREKE 27,5 SLX 48 MATTSVART</t>
  </si>
  <si>
    <t>YJC0705304</t>
  </si>
  <si>
    <t>FREKE 27,5 SLX 53 MATT SVART</t>
  </si>
  <si>
    <t>YJC1704303</t>
  </si>
  <si>
    <t>FREKE 29" SLX 43  MATT RÖD</t>
  </si>
  <si>
    <t>YJC1704803</t>
  </si>
  <si>
    <t>FREKE 29" SLX 48 MATT RÖD</t>
  </si>
  <si>
    <t>YJC1705303</t>
  </si>
  <si>
    <t>FREKE 29" SLX 53 MATT RÖD</t>
  </si>
  <si>
    <t>YJC1704304</t>
  </si>
  <si>
    <t>FREKE 29" SLX 43  MATTSVART</t>
  </si>
  <si>
    <t>YJC1704804</t>
  </si>
  <si>
    <t>FREKE 29" SLX 48 MATT SVART</t>
  </si>
  <si>
    <t>YJC1705304</t>
  </si>
  <si>
    <t>FREKE 29" SLX 53 MATT SVART</t>
  </si>
  <si>
    <t>YEM2334720</t>
  </si>
  <si>
    <t>Karin 3vxl 47cm korg vit</t>
  </si>
  <si>
    <t>YEM2335120</t>
  </si>
  <si>
    <t>Karin 3vxl 51cm krog vit</t>
  </si>
  <si>
    <t>YJC3045103</t>
  </si>
  <si>
    <t>ATTO 24V 51 HYD DISK MATT SVAR</t>
  </si>
  <si>
    <t>YJC3045503</t>
  </si>
  <si>
    <t>ATTO 24V 55 HYD DISK MATT SVAR</t>
  </si>
  <si>
    <t>YJC3045903</t>
  </si>
  <si>
    <t>ATTO 24V 59 HYD DISK MATT SVAR</t>
  </si>
  <si>
    <t>YJC3144703</t>
  </si>
  <si>
    <t>FEMTO DAM 24V 47 CM MATT VIT</t>
  </si>
  <si>
    <t>YJC3145103</t>
  </si>
  <si>
    <t>FEMTO DAM 24V 51 CM MATT VIT</t>
  </si>
  <si>
    <t>YJC3145503</t>
  </si>
  <si>
    <t>FEMTO DAM 24V 55 CM MATT VIT</t>
  </si>
  <si>
    <t>YJC1443801</t>
  </si>
  <si>
    <t>BJARKE 26" ACERA 38 SVART</t>
  </si>
  <si>
    <t>YJC1443802</t>
  </si>
  <si>
    <t>BJARKE 26" ACERA 38 BLÅ</t>
  </si>
  <si>
    <t>YEM9035501</t>
  </si>
  <si>
    <t>BAS 3vxl 55cm svart</t>
  </si>
  <si>
    <t>YEM9335101</t>
  </si>
  <si>
    <t>BAS 3vxl 51cm korg svart</t>
  </si>
  <si>
    <t>YEM9335102</t>
  </si>
  <si>
    <t>MONARK BAS 3V RÖD KORG</t>
  </si>
  <si>
    <t>YEM9335103</t>
  </si>
  <si>
    <t>MONARK BAS 3V VIT/ROSA KORG</t>
  </si>
  <si>
    <t>YEM9335104</t>
  </si>
  <si>
    <t>MONARK BAS 3V GULDBRUN KORG</t>
  </si>
  <si>
    <t>YJC9575104</t>
  </si>
  <si>
    <t>TOVE 957 NEX7 51 LIL  V-ALU-KO</t>
  </si>
  <si>
    <t>YJM2334712</t>
  </si>
  <si>
    <t>Glass 3vxl 47cm brkorg guld</t>
  </si>
  <si>
    <t>YEM2134307</t>
  </si>
  <si>
    <t>KARIN 26" 3-V ROSA 26"KORG</t>
  </si>
  <si>
    <t>YNS2574702</t>
  </si>
  <si>
    <t>YNS4333301</t>
  </si>
  <si>
    <t>Smilla 24" 3-sp Turkos</t>
  </si>
  <si>
    <t>YNS4333302</t>
  </si>
  <si>
    <t>Smilla 24" 3-sp rosa</t>
  </si>
  <si>
    <t>YNW4803301</t>
  </si>
  <si>
    <t>Lampona 20" 0-sp svart</t>
  </si>
  <si>
    <t>YNW4033301</t>
  </si>
  <si>
    <t>Lampona 20" 3-sp svart</t>
  </si>
  <si>
    <t>YNW4033302</t>
  </si>
  <si>
    <t>Lampona 20" 3-sp blå</t>
  </si>
  <si>
    <t>Elder 10vxl 51 cm grå 2019</t>
  </si>
  <si>
    <t>Elder 10vxl 51 cm orange 2019</t>
  </si>
  <si>
    <t>Elder 10vxl 55 cm grå 2019</t>
  </si>
  <si>
    <t>Elder 10vxl 55 cm orange 2019</t>
  </si>
  <si>
    <t>Elder vxl10 59 cm grå 2019</t>
  </si>
  <si>
    <t>Elder 10vxl 59 cm orange 2019</t>
  </si>
  <si>
    <t>Elda 10vxl 47 cm vit 2019</t>
  </si>
  <si>
    <t>Elda 10vxl 51 cm vit 2019</t>
  </si>
  <si>
    <t>YOC2735101</t>
  </si>
  <si>
    <t>Lotta 3vxl 51 cm svart</t>
  </si>
  <si>
    <t>YOC2635101</t>
  </si>
  <si>
    <t>August 3vxl 51 cm svart</t>
  </si>
  <si>
    <t>YOC2635601</t>
  </si>
  <si>
    <t>August 3vxl 56 cm svart</t>
  </si>
  <si>
    <t>YOM2205601</t>
  </si>
  <si>
    <t>Karl 0vxl svart 56 cm</t>
  </si>
  <si>
    <t>YOM2235601</t>
  </si>
  <si>
    <t>Karl 3vxl grön 56 cm</t>
  </si>
  <si>
    <t>e-Karin 3vxl 51cm Lärnia 2020</t>
  </si>
  <si>
    <t>YOM2334703</t>
  </si>
  <si>
    <t>Karin 3vxl petrol 47 cm</t>
  </si>
  <si>
    <t>YOM2334704</t>
  </si>
  <si>
    <t>Karin 3vxl ljusblå 47 cm</t>
  </si>
  <si>
    <t>YOM2334705</t>
  </si>
  <si>
    <t>Karin 3vxl brun 47 cm</t>
  </si>
  <si>
    <t>YOM2335103</t>
  </si>
  <si>
    <t>Karin 3vxl petrol 51 korg</t>
  </si>
  <si>
    <t>YOM2335104</t>
  </si>
  <si>
    <t>Karin 3vxl ljusblå 51 cm korg</t>
  </si>
  <si>
    <t>YOM2335105</t>
  </si>
  <si>
    <t>Karin 3vxl brun 51 cm korg</t>
  </si>
  <si>
    <t>YOM2134302</t>
  </si>
  <si>
    <t>Karin 26 3v mörkrosa 43cm korg</t>
  </si>
  <si>
    <t>YOM2134303</t>
  </si>
  <si>
    <t>Karin 26 3vx ljusblå 43cm korg</t>
  </si>
  <si>
    <t>YOM2375103</t>
  </si>
  <si>
    <t>Karin 7vxl senapsgul matt 51 c</t>
  </si>
  <si>
    <t>YNC7476201</t>
  </si>
  <si>
    <t>Tarfek 7vxl 62cm svart</t>
  </si>
  <si>
    <t>YOM3075301</t>
  </si>
  <si>
    <t>Sture 7vxl svart 53 cm</t>
  </si>
  <si>
    <t>YOM3075801</t>
  </si>
  <si>
    <t>Sture 7vxl svart 58 cm</t>
  </si>
  <si>
    <t>YOM3175101</t>
  </si>
  <si>
    <t>Karla 7vxl petrol 51 cm</t>
  </si>
  <si>
    <t>YOM3175501</t>
  </si>
  <si>
    <t>Karla 7vxl 55cm petrol</t>
  </si>
  <si>
    <t>YOM3085301</t>
  </si>
  <si>
    <t>Sture 8 vxl petrol matt 53 cm</t>
  </si>
  <si>
    <t>YOM3085801</t>
  </si>
  <si>
    <t>Sture 8 vxl petrol matt 58 cm</t>
  </si>
  <si>
    <t>YOM3185101</t>
  </si>
  <si>
    <t>Karla 8vxl 51cm senapsgul matt</t>
  </si>
  <si>
    <t>YOM3185501</t>
  </si>
  <si>
    <t>Karla 8vxl 55cm senapsgul matt</t>
  </si>
  <si>
    <t>YOM3095301</t>
  </si>
  <si>
    <t>Sture 9 vxl blå 53 cm</t>
  </si>
  <si>
    <t>YOM3095801</t>
  </si>
  <si>
    <t>Sture 9 vxl blå 58 cm</t>
  </si>
  <si>
    <t>YOM3195101</t>
  </si>
  <si>
    <t>Karla 9vxl 51cm ljusgrön</t>
  </si>
  <si>
    <t>YOM3195501</t>
  </si>
  <si>
    <t>Karla 9vxl 55cm ljusgrön</t>
  </si>
  <si>
    <t>YOM3265301</t>
  </si>
  <si>
    <t>Sture 16vxl 53cm svart</t>
  </si>
  <si>
    <t>YOM3265801</t>
  </si>
  <si>
    <t>Sture 16vxl 58cm svart</t>
  </si>
  <si>
    <t>YOM3365101</t>
  </si>
  <si>
    <t>Karla 16vxl 51cm bordeux</t>
  </si>
  <si>
    <t>YOM3365501</t>
  </si>
  <si>
    <t>Karla 16vxl 55cm bordeux</t>
  </si>
  <si>
    <t>YOM3585101</t>
  </si>
  <si>
    <t>Nytan 8vxl 51cm petrol matt</t>
  </si>
  <si>
    <t>YOM3585501</t>
  </si>
  <si>
    <t>Nytan 8vxl 55cm petrol matt</t>
  </si>
  <si>
    <t>YOC3574701</t>
  </si>
  <si>
    <t>Anaris 27vxl mörkgrå 47 cm</t>
  </si>
  <si>
    <t>YOC3575101</t>
  </si>
  <si>
    <t>Anaris 27vxl mörkgrå 51 cm</t>
  </si>
  <si>
    <t>YOC3575501</t>
  </si>
  <si>
    <t>Anaris 27vxl mörkgrå 55 cm</t>
  </si>
  <si>
    <t>YOC3645101</t>
  </si>
  <si>
    <t>Starren 24vxl grå 51 cm</t>
  </si>
  <si>
    <t>YOC3645501</t>
  </si>
  <si>
    <t>Starren 24vxl grå 55 cm</t>
  </si>
  <si>
    <t>YOC3645901</t>
  </si>
  <si>
    <t>Starren 24vxl grå 59 cm</t>
  </si>
  <si>
    <t>YOC3744701</t>
  </si>
  <si>
    <t>Åkulla 24vxl turkos 47 cm</t>
  </si>
  <si>
    <t>YOC3745101</t>
  </si>
  <si>
    <t>Åkulla 24vxl turkos 51 cm</t>
  </si>
  <si>
    <t>YOC3745501</t>
  </si>
  <si>
    <t>Åkulla 24vxl turkos 55 cm</t>
  </si>
  <si>
    <t>YOC3465101</t>
  </si>
  <si>
    <t>Pico 16vxl orange 51 cm</t>
  </si>
  <si>
    <t>YOC3465501</t>
  </si>
  <si>
    <t>Pico 16vxl orange 55 cm</t>
  </si>
  <si>
    <t>YOC3465901</t>
  </si>
  <si>
    <t>Pico 16vxl orange 59 cm</t>
  </si>
  <si>
    <t>YOC3565101</t>
  </si>
  <si>
    <t>Deci 16vxl vit 51 cm</t>
  </si>
  <si>
    <t>YOC3565501</t>
  </si>
  <si>
    <t>Deci 16vxl 55 cm vit</t>
  </si>
  <si>
    <t>YOC3045101</t>
  </si>
  <si>
    <t>Atto 24vxl grön 51 cm</t>
  </si>
  <si>
    <t>YOC3045501</t>
  </si>
  <si>
    <t>Atto 24vxl grön 55 cm</t>
  </si>
  <si>
    <t>YOC3045901</t>
  </si>
  <si>
    <t>Atto 24vxl grön 59 cm</t>
  </si>
  <si>
    <t>YOC3144701</t>
  </si>
  <si>
    <t>Femto 24vxl röd 47 cm</t>
  </si>
  <si>
    <t>YOC3145101</t>
  </si>
  <si>
    <t>Femto 24vxl röd 51 cm</t>
  </si>
  <si>
    <t>YOC3145501</t>
  </si>
  <si>
    <t>Femto 24vxl röd 55 cm</t>
  </si>
  <si>
    <t>YOC3245101</t>
  </si>
  <si>
    <t>Yokto 24vxl grå 51 cm</t>
  </si>
  <si>
    <t>YOC3245501</t>
  </si>
  <si>
    <t>Yokto 24vxl grå 55 cm</t>
  </si>
  <si>
    <t>YOC3245901</t>
  </si>
  <si>
    <t>Yokto 24vxl grå 59 cm</t>
  </si>
  <si>
    <t>YOC3344701</t>
  </si>
  <si>
    <t>Milli 24vxl grön 47 cm</t>
  </si>
  <si>
    <t>YOC3345101</t>
  </si>
  <si>
    <t>Milli 24vxl grön 51 cm</t>
  </si>
  <si>
    <t>YOC3345501</t>
  </si>
  <si>
    <t>Milli 24vxl grön 55 cm</t>
  </si>
  <si>
    <t>YOC2375102</t>
  </si>
  <si>
    <t>Sunnan 7vxl 51 cm ljusblå</t>
  </si>
  <si>
    <t>YEC1944331</t>
  </si>
  <si>
    <t>Kraft K50 29" 43 cm svart</t>
  </si>
  <si>
    <t>YEC1944831</t>
  </si>
  <si>
    <t>Kraft K50 29" 48 cm svart</t>
  </si>
  <si>
    <t>YEC1945331</t>
  </si>
  <si>
    <t>Kraft K50 29" 53 cm svart</t>
  </si>
  <si>
    <t>YNC3045104</t>
  </si>
  <si>
    <t>Atto 24vxl 51cm silver</t>
  </si>
  <si>
    <t>YNC3045504</t>
  </si>
  <si>
    <t>Atto 24vxl 55cm silver</t>
  </si>
  <si>
    <t>YNC3045904</t>
  </si>
  <si>
    <t>Atto 24vxl 59 cm silver</t>
  </si>
  <si>
    <t>Lilja el 51 7vxl grå korg 2019</t>
  </si>
  <si>
    <t>e-Sture 7vxl silver matt 53 cm</t>
  </si>
  <si>
    <t>e-Sture 7vxl silver matt 58 cm</t>
  </si>
  <si>
    <t>e-Karla 7v bordeux 51cm 2020</t>
  </si>
  <si>
    <t>e-Karla 7vxl bordeux 55 2020</t>
  </si>
  <si>
    <t>e-Sture 8v petrol matt 53 2020</t>
  </si>
  <si>
    <t>e-Sture 8v petrol matt 58 2020</t>
  </si>
  <si>
    <t>e-Karla 8vxl senapsgul 51 2019</t>
  </si>
  <si>
    <t>e-Karla 8vxl senapsgul 55 2019</t>
  </si>
  <si>
    <t>e-Nytan 7vxl svart 51 cm</t>
  </si>
  <si>
    <t>e-Nytan 7vxl svart 55 cm</t>
  </si>
  <si>
    <t>e-Sture 7vxl svart 53 cm</t>
  </si>
  <si>
    <t>e-Sture 7vxl svart 58 cm</t>
  </si>
  <si>
    <t>e-Karla 7vxl petrol 51cm 2019</t>
  </si>
  <si>
    <t>e-Karla 7vxl petrol 55cm 2019</t>
  </si>
  <si>
    <t>YEC1204431</t>
  </si>
  <si>
    <t>Kraft K20 27,5" 44 cm svart</t>
  </si>
  <si>
    <t>YEC1204931</t>
  </si>
  <si>
    <t>Kraft K20 27,5" 49 cm svart</t>
  </si>
  <si>
    <t>YEC1205431</t>
  </si>
  <si>
    <t>Kraft K20 27,5" 54 cm svart</t>
  </si>
  <si>
    <t>YEC1214431</t>
  </si>
  <si>
    <t>Kraft K10 29" 44 cm orange</t>
  </si>
  <si>
    <t>YEC1214931</t>
  </si>
  <si>
    <t>Kraft K10 29" 49 cm orange</t>
  </si>
  <si>
    <t>YEC1215431</t>
  </si>
  <si>
    <t>Kraft K10 29" 54 cm orange</t>
  </si>
  <si>
    <t>YEC0414632</t>
  </si>
  <si>
    <t>Kraft K30 27,5" 46 cm svart</t>
  </si>
  <si>
    <t>YEC0414832</t>
  </si>
  <si>
    <t>Kraft K30 27,5" 48 cm svart</t>
  </si>
  <si>
    <t>YEC0415232</t>
  </si>
  <si>
    <t>Kraft K30 27,5" 52 cm svart</t>
  </si>
  <si>
    <t>Delbar EL blå matt 38 cm</t>
  </si>
  <si>
    <t>YOC1314101</t>
  </si>
  <si>
    <t>Stark S20 29" 41 cm orange</t>
  </si>
  <si>
    <t>YOC1314401</t>
  </si>
  <si>
    <t>Stark S20 29" 44 cm orange</t>
  </si>
  <si>
    <t>YOC1314901</t>
  </si>
  <si>
    <t>Stark S20 29" 49 cm orange</t>
  </si>
  <si>
    <t>YOC1613901</t>
  </si>
  <si>
    <t>Stark S30 29" 39 cm svart</t>
  </si>
  <si>
    <t>YOC1614301</t>
  </si>
  <si>
    <t>Stark S30 29" 43 cm svart</t>
  </si>
  <si>
    <t>YOC1614801</t>
  </si>
  <si>
    <t>Stark S30 29" 48cm svart</t>
  </si>
  <si>
    <t>YOC1615301</t>
  </si>
  <si>
    <t>Stark S30 29" 53 cm svart</t>
  </si>
  <si>
    <t>YOC1803901</t>
  </si>
  <si>
    <t>Stark S40 29" 39 cm svart</t>
  </si>
  <si>
    <t>YOC1804301</t>
  </si>
  <si>
    <t>Stark S40 29" 43 cm svart</t>
  </si>
  <si>
    <t>YOC1804801</t>
  </si>
  <si>
    <t>Stark S40 29" 48 cm svart</t>
  </si>
  <si>
    <t>YOC1805301</t>
  </si>
  <si>
    <t>Stark S40 29" 53 cm svart</t>
  </si>
  <si>
    <t>YOC1624301</t>
  </si>
  <si>
    <t>Ork O20 29" 43 cm orange</t>
  </si>
  <si>
    <t>YOC1624801</t>
  </si>
  <si>
    <t>Ork O20 29" 48 cm orange</t>
  </si>
  <si>
    <t>YOC1625301</t>
  </si>
  <si>
    <t>Ork O20 29" 53 cm orange</t>
  </si>
  <si>
    <t>YOC1824301</t>
  </si>
  <si>
    <t>Ork O30 29" 43 cm blå</t>
  </si>
  <si>
    <t>YOC1824801</t>
  </si>
  <si>
    <t>Ork O30 29" 48 cm blå</t>
  </si>
  <si>
    <t>YOC1825301</t>
  </si>
  <si>
    <t>Ork O30 29" 53 cm blå</t>
  </si>
  <si>
    <t>YOC1413801</t>
  </si>
  <si>
    <t>Rask R20 29" 38 cm orange</t>
  </si>
  <si>
    <t>YOC1414301</t>
  </si>
  <si>
    <t>Rask R20 29" 43 cam orange</t>
  </si>
  <si>
    <t>YOC1414801</t>
  </si>
  <si>
    <t>Rask R20 29" 48 cm orange</t>
  </si>
  <si>
    <t>YOC1415301</t>
  </si>
  <si>
    <t>Rask R20 29" 53cm</t>
  </si>
  <si>
    <t>YOC1223801</t>
  </si>
  <si>
    <t>Rask R30 29" 38 cm svart</t>
  </si>
  <si>
    <t>YOC1224301</t>
  </si>
  <si>
    <t>Rask R30  29" 43 cm svart</t>
  </si>
  <si>
    <t>YOC1224801</t>
  </si>
  <si>
    <t>Rask R30 29" 48 cm svart</t>
  </si>
  <si>
    <t>YOC1225301</t>
  </si>
  <si>
    <t>Rask R30 20" 53 cm svart</t>
  </si>
  <si>
    <t>YOC1504301</t>
  </si>
  <si>
    <t>Rask R40 29" 43 cm svart</t>
  </si>
  <si>
    <t>YOC1504801</t>
  </si>
  <si>
    <t>Rask R40 29" 48 cm svart</t>
  </si>
  <si>
    <t>YOC1505301</t>
  </si>
  <si>
    <t>Rask R40 29" 53 cm svart</t>
  </si>
  <si>
    <t>YOC6625101</t>
  </si>
  <si>
    <t>Giga 22vxl orange 51 cm</t>
  </si>
  <si>
    <t>YOC6625401</t>
  </si>
  <si>
    <t>Giga 22vxl orange 54 cm</t>
  </si>
  <si>
    <t>YOC6625701</t>
  </si>
  <si>
    <t>Giga 22vxl orange 57 cm</t>
  </si>
  <si>
    <t>YOC6626001</t>
  </si>
  <si>
    <t>Giga 22vxl orange 60 cm</t>
  </si>
  <si>
    <t>YOC6524801</t>
  </si>
  <si>
    <t>Giga disc 22vxl grå 48 cm</t>
  </si>
  <si>
    <t>YOC6525201</t>
  </si>
  <si>
    <t>Giga disc 22vxl grå 52 cm</t>
  </si>
  <si>
    <t>YOC6525601</t>
  </si>
  <si>
    <t>Giga disc 22vxl grå 56 cm</t>
  </si>
  <si>
    <t>YOC6525801</t>
  </si>
  <si>
    <t>Giga disc 22vxl grå 58 cm</t>
  </si>
  <si>
    <t>YOC6526101</t>
  </si>
  <si>
    <t>Giga disc 22vxl grå 61 cm</t>
  </si>
  <si>
    <t>YOC1023801</t>
  </si>
  <si>
    <t>Rask R50 29" 38 cm svart</t>
  </si>
  <si>
    <t>YOC1024301</t>
  </si>
  <si>
    <t>Rask R50 29" 43 cm svart</t>
  </si>
  <si>
    <t>YOC1024801</t>
  </si>
  <si>
    <t>Rask R50 29" 48 cm svart</t>
  </si>
  <si>
    <t>YOC1025301</t>
  </si>
  <si>
    <t>Rask R50 29" 53 cm svart</t>
  </si>
  <si>
    <t>YOC1014801</t>
  </si>
  <si>
    <t>Rask R60 29" 48 cm svart</t>
  </si>
  <si>
    <t>YOC1013801</t>
  </si>
  <si>
    <t>Rask R60 29" 38 cm svart</t>
  </si>
  <si>
    <t>YOC1014301</t>
  </si>
  <si>
    <t>Rask R60 29" 43 cm svart</t>
  </si>
  <si>
    <t>YOC1015301</t>
  </si>
  <si>
    <t>Rask R60 29" 53 cm svart</t>
  </si>
  <si>
    <t>YOC1704301</t>
  </si>
  <si>
    <t>Modig M20 29" 43 cm svart</t>
  </si>
  <si>
    <t>YOC1704801</t>
  </si>
  <si>
    <t>Modig M20 29" 48 cm svart</t>
  </si>
  <si>
    <t>YOC1705301</t>
  </si>
  <si>
    <t>Modig M20 29" 53 cm svart</t>
  </si>
  <si>
    <t>YOC1684301</t>
  </si>
  <si>
    <t>Modig M40 29" 43 cm vit</t>
  </si>
  <si>
    <t>YOC1684801</t>
  </si>
  <si>
    <t>Modig M40 29" 48 cm vit</t>
  </si>
  <si>
    <t>YOC1685301</t>
  </si>
  <si>
    <t>Modig M40 29" 53 cm vit</t>
  </si>
  <si>
    <t>YOC0683801</t>
  </si>
  <si>
    <t>Modig M40 27,5" 38 cm vit</t>
  </si>
  <si>
    <t>YOC0684301</t>
  </si>
  <si>
    <t>Modig M40 27,5" 43 cm vit</t>
  </si>
  <si>
    <t>YOC1644301</t>
  </si>
  <si>
    <t>Modig M50 29" 43 cm svart</t>
  </si>
  <si>
    <t>YOC1644801</t>
  </si>
  <si>
    <t>Modig M50 29" 48 cm svart</t>
  </si>
  <si>
    <t>YOC1645301</t>
  </si>
  <si>
    <t>Modig M50 29" 53 cm svart</t>
  </si>
  <si>
    <t>YOC0643801</t>
  </si>
  <si>
    <t>Modig M50 27,5" 38 cm svart</t>
  </si>
  <si>
    <t>YOC0644301</t>
  </si>
  <si>
    <t>Modig M50 27,5" 43 cm svart</t>
  </si>
  <si>
    <t>YOC1444801</t>
  </si>
  <si>
    <t>Modig M60 26" 48 cm blå</t>
  </si>
  <si>
    <t>YOC1443301</t>
  </si>
  <si>
    <t>Modig M60 26" 33 cm blå</t>
  </si>
  <si>
    <t>YOC1443801</t>
  </si>
  <si>
    <t>Modig M60 26" 38 cm blå</t>
  </si>
  <si>
    <t>YOC1444301</t>
  </si>
  <si>
    <t>Modig M60 26" 43 cm blå</t>
  </si>
  <si>
    <t>YOC1543801</t>
  </si>
  <si>
    <t>Modig M70 26" 38 cm röd</t>
  </si>
  <si>
    <t>YOC1544301</t>
  </si>
  <si>
    <t>Modig M70 26" 43 cm röd</t>
  </si>
  <si>
    <t>YOC1544801</t>
  </si>
  <si>
    <t>Modig M70 26" 48 cm röd</t>
  </si>
  <si>
    <t>YOC6824901</t>
  </si>
  <si>
    <t>Deca 22vxl svart 49 cm</t>
  </si>
  <si>
    <t>YOC6825201</t>
  </si>
  <si>
    <t>Deca 22vxl svart 52 cm</t>
  </si>
  <si>
    <t>YOC6825501</t>
  </si>
  <si>
    <t>Deca 22vxl svart 55 cm</t>
  </si>
  <si>
    <t>YOC6825801</t>
  </si>
  <si>
    <t>Deca 22vxl svart 58 cm</t>
  </si>
  <si>
    <t>YOC6826101</t>
  </si>
  <si>
    <t>Deca 22vxl svart 61 cm</t>
  </si>
  <si>
    <t>YOM4733301</t>
  </si>
  <si>
    <t>Lill Karin 3vxl 20" lila korg</t>
  </si>
  <si>
    <t>YOM4933801</t>
  </si>
  <si>
    <t>Lill Karin 3vxl rosalila 24"</t>
  </si>
  <si>
    <t>YOM4933802</t>
  </si>
  <si>
    <t>Lill Karin 3vxl petrol 24"</t>
  </si>
  <si>
    <t>YOM4702601</t>
  </si>
  <si>
    <t>Lill Karin 0vxl 16" lila korg</t>
  </si>
  <si>
    <t>YOC4302602</t>
  </si>
  <si>
    <t>Svava 0vxl 16" lila 26 cm</t>
  </si>
  <si>
    <t>YOC1003301</t>
  </si>
  <si>
    <t>Rask R90 26" 33 cm orange</t>
  </si>
  <si>
    <t>YOC6C45201</t>
  </si>
  <si>
    <t>Zepto 18vxl silver 52 cm</t>
  </si>
  <si>
    <t>YOS2335101</t>
  </si>
  <si>
    <t>Mariedal 3-sp cerise matt</t>
  </si>
  <si>
    <t>YOC6C44801</t>
  </si>
  <si>
    <t>Zepto 18vxl silver 48 cm</t>
  </si>
  <si>
    <t>YOC6C45601</t>
  </si>
  <si>
    <t>Zepto 18vxl silver 56 cm</t>
  </si>
  <si>
    <t>YOC6C46001</t>
  </si>
  <si>
    <t>Zepto 18vxl silver 60 cm</t>
  </si>
  <si>
    <t>YEM2935131</t>
  </si>
  <si>
    <t>e-Karin 3vxl brun 51 cm</t>
  </si>
  <si>
    <t>Elora 7vxl 55cm grå 2019</t>
  </si>
  <si>
    <t>Elina 7vx 51cm brun blank 2019</t>
  </si>
  <si>
    <t>YOC0643301</t>
  </si>
  <si>
    <t>Modig M50 27,5" 33 cm svart</t>
  </si>
  <si>
    <t>Ella 3vxl 51 cm svart 2019</t>
  </si>
  <si>
    <t>Ella 3vxl 51 cm röd 2019</t>
  </si>
  <si>
    <t>Ella 3vxl 55 cm svart 2019</t>
  </si>
  <si>
    <t>Elwin 7vxl 51cm svart 2019</t>
  </si>
  <si>
    <t>Elwin 7vxl 55cm svart 2019</t>
  </si>
  <si>
    <t>Elwin 7vxl 59cm svart 2019</t>
  </si>
  <si>
    <t>e-Nytan 7vxl blå matt 55 2019</t>
  </si>
  <si>
    <t>YOC1543301</t>
  </si>
  <si>
    <t>Modig M70 26" 33 cm röd</t>
  </si>
  <si>
    <t>Elston 10vxl 48cm mörkgrå 2019</t>
  </si>
  <si>
    <t>Elston 10vxl 53cm mörkgrå 2019</t>
  </si>
  <si>
    <t>Elisia 10vxl 48cm mörkgrå 2019</t>
  </si>
  <si>
    <t>YEC9385133</t>
  </si>
  <si>
    <t>Elsa 8vxl 51 cm röd</t>
  </si>
  <si>
    <t>Elina 7vxl 51cm ljusblå 2019</t>
  </si>
  <si>
    <t>YOC1684302</t>
  </si>
  <si>
    <t>Modig M40 29" 43 cm blå</t>
  </si>
  <si>
    <t>YOC1684802</t>
  </si>
  <si>
    <t>Modig M40 29" 48 cm blå</t>
  </si>
  <si>
    <t>YOC1685302</t>
  </si>
  <si>
    <t>Modig M40 29" 53 cm blå</t>
  </si>
  <si>
    <t>YOC0683802</t>
  </si>
  <si>
    <t>Modig M40 27,5" 38 cm blå</t>
  </si>
  <si>
    <t>YOC0684302</t>
  </si>
  <si>
    <t>Modig M40 27,5" 43 cm blå</t>
  </si>
  <si>
    <t>e-Emma 7vxl svart 51cm 2019</t>
  </si>
  <si>
    <t>e-Karin 7vxl brun 51cm 2019</t>
  </si>
  <si>
    <t>YEC5594531</t>
  </si>
  <si>
    <t>Max Cargo 9vxl matt svart</t>
  </si>
  <si>
    <t>YEM2335144</t>
  </si>
  <si>
    <t>Karin Dorsia 3vxl 51 cm</t>
  </si>
  <si>
    <t>YEM2334744</t>
  </si>
  <si>
    <t>Karin Dorsia 3vxl 47 cm</t>
  </si>
  <si>
    <t>YOM3095321</t>
  </si>
  <si>
    <t>Sture 111 9vxl 53cm grön</t>
  </si>
  <si>
    <t>YOM3095821</t>
  </si>
  <si>
    <t>Sture 111 9vxl 58cm grön</t>
  </si>
  <si>
    <t>YOM3195121</t>
  </si>
  <si>
    <t>Karla 111 9vxl 51cm guldgul</t>
  </si>
  <si>
    <t>YOM3195521</t>
  </si>
  <si>
    <t>Karla 111 9vxl 55cm guldgul</t>
  </si>
  <si>
    <t>YKC6305301</t>
  </si>
  <si>
    <t>TEMPUS TIAGR. 20V ALU 53 MSVAR</t>
  </si>
  <si>
    <t>YKC6305501</t>
  </si>
  <si>
    <t>TEMPUS TIAGR. 20V ALU 55 MSVAR</t>
  </si>
  <si>
    <t>YKC6305701</t>
  </si>
  <si>
    <t>TEMPUS TIAGR. 20V ALU 57 MSVAR</t>
  </si>
  <si>
    <t>YKC6305901</t>
  </si>
  <si>
    <t>TEMPUS TIAGR. 20V ALU 59 MSVAR</t>
  </si>
  <si>
    <t>YKC6225201</t>
  </si>
  <si>
    <t>YKC6225501</t>
  </si>
  <si>
    <t>YKC6225701</t>
  </si>
  <si>
    <t>YKC6225901</t>
  </si>
  <si>
    <t>YKC6226101</t>
  </si>
  <si>
    <t>YKC6625201</t>
  </si>
  <si>
    <t>GIGA 105 22V 52 MÖRKBLÅ</t>
  </si>
  <si>
    <t>YKC6625501</t>
  </si>
  <si>
    <t>GIGA 105 22V 55 MÖRKBLÅ</t>
  </si>
  <si>
    <t>YKC6625701</t>
  </si>
  <si>
    <t>GIGA 105 22V 57 MÖRKBLÅ</t>
  </si>
  <si>
    <t>YKC6625901</t>
  </si>
  <si>
    <t>GIGA 105 22V 59 MÖRKBLÅ</t>
  </si>
  <si>
    <t>YKC6625221</t>
  </si>
  <si>
    <t>GIGA 105 22V DISC 52 VIT</t>
  </si>
  <si>
    <t>YKC6625521</t>
  </si>
  <si>
    <t>GIGA 105 22V DISC 55 VIT</t>
  </si>
  <si>
    <t>YKC6625721</t>
  </si>
  <si>
    <t>GIGA 105 22V DISC 57 VIT</t>
  </si>
  <si>
    <t>YKC6625921</t>
  </si>
  <si>
    <t>GIGA 105 22V DISC 59 VIT</t>
  </si>
  <si>
    <t>YKC6626121</t>
  </si>
  <si>
    <t>GIGA 105 22V DISC 56 VIT</t>
  </si>
  <si>
    <t>YKC6724901</t>
  </si>
  <si>
    <t>GIGA COMP 49 22V VIT/ROSA</t>
  </si>
  <si>
    <t>YKC6725201</t>
  </si>
  <si>
    <t>GIGA COMP 52 22V VIT/ROSA</t>
  </si>
  <si>
    <t>YKC6725501</t>
  </si>
  <si>
    <t>GIGA COMP 55 22V VIT/ROSA</t>
  </si>
  <si>
    <t>YKC6004801</t>
  </si>
  <si>
    <t>ZEPTO CROSS DISK 105 48 BLÅ/OR</t>
  </si>
  <si>
    <t>YKC6005201</t>
  </si>
  <si>
    <t>ZEPTO CROSS DISK 105 52 BLÅ/OR</t>
  </si>
  <si>
    <t>YKC6005501</t>
  </si>
  <si>
    <t>ZEPTO CROSS DISK 105 55 BLÅ/OR</t>
  </si>
  <si>
    <t>YKC6005801</t>
  </si>
  <si>
    <t>ZEPTO CROSS DISK 105 58 BLÅ/OR</t>
  </si>
  <si>
    <t>YKC6284801</t>
  </si>
  <si>
    <t>ZEPTO SPORT DISK 105 48 SVART</t>
  </si>
  <si>
    <t>YKC6285501</t>
  </si>
  <si>
    <t>ZEPTO SPORT DISK 105 55 SVART</t>
  </si>
  <si>
    <t>YKC6285801</t>
  </si>
  <si>
    <t>ZEPTO SPORT DISK 105 58 SVART</t>
  </si>
  <si>
    <t>YKC6905701</t>
  </si>
  <si>
    <t>MAXA 105/TIAGRA 20V 57 RÖD</t>
  </si>
  <si>
    <t>YKC0014601</t>
  </si>
  <si>
    <t>FATBIKE VIT DISK 26" 4" DÄCK V</t>
  </si>
  <si>
    <t>YKC2275601</t>
  </si>
  <si>
    <t>YKC2435601</t>
  </si>
  <si>
    <t>YKC2375101</t>
  </si>
  <si>
    <t>SUNNAN 237  51 MBORDEAU BR-KOR</t>
  </si>
  <si>
    <t>YKC2375102</t>
  </si>
  <si>
    <t>SUNNAN 237  51 M BRUN BR-KOR</t>
  </si>
  <si>
    <t>YKC2535101</t>
  </si>
  <si>
    <t>TOSTE 253  3VD 51 SVAR SR-KORG</t>
  </si>
  <si>
    <t>YKC2535102</t>
  </si>
  <si>
    <t>TOSTE 253  3VD 51 LILA BR-KORG</t>
  </si>
  <si>
    <t>YKC2285601</t>
  </si>
  <si>
    <t>VISING HERR 8V JUBIL MÖRKBRUN</t>
  </si>
  <si>
    <t>YKC2385101</t>
  </si>
  <si>
    <t>GLOMMEN D JUB 8V MÖBRUN BR-KOR</t>
  </si>
  <si>
    <t>YKC9535101</t>
  </si>
  <si>
    <t>YKC9535102</t>
  </si>
  <si>
    <t>YKC9574701</t>
  </si>
  <si>
    <t>YKC9574703</t>
  </si>
  <si>
    <t>YKC9575101</t>
  </si>
  <si>
    <t>YKC9575102</t>
  </si>
  <si>
    <t>TOVE 957 NEX7 51 MSILV S-ALUKO</t>
  </si>
  <si>
    <t>YKC9575103</t>
  </si>
  <si>
    <t>YKC9575104</t>
  </si>
  <si>
    <t>YKC9575501</t>
  </si>
  <si>
    <t>YKC9075101</t>
  </si>
  <si>
    <t>CASTOR 907 7V H 51CM M BRUN</t>
  </si>
  <si>
    <t>YKC9075501</t>
  </si>
  <si>
    <t>CASTOR 907 7V H 55CM M BRUN</t>
  </si>
  <si>
    <t>YKC9075901</t>
  </si>
  <si>
    <t>CASTOR 907 7V H 59CM M BRUN</t>
  </si>
  <si>
    <t>YKC9076201</t>
  </si>
  <si>
    <t>CASTOR 907 7V H 62 CM M BRUN</t>
  </si>
  <si>
    <t>YKC1473801</t>
  </si>
  <si>
    <t>IRE 147 7V H 38 SVART/ORANGE</t>
  </si>
  <si>
    <t>YKC1474301</t>
  </si>
  <si>
    <t>IRE 147 7V H 43 SVART/ORANGE</t>
  </si>
  <si>
    <t>YKC7045101</t>
  </si>
  <si>
    <t>KEBNE 704 24V H 51 M SVART</t>
  </si>
  <si>
    <t>YKC7045102</t>
  </si>
  <si>
    <t>KEBNE 704 24V H 51 M SILVER</t>
  </si>
  <si>
    <t>YKC7045501</t>
  </si>
  <si>
    <t>KEBNE 704 24V H 55 M SVART</t>
  </si>
  <si>
    <t>YKC7045502</t>
  </si>
  <si>
    <t>KEBNE 704 24V H 55 M SILVER</t>
  </si>
  <si>
    <t>YKC7045901</t>
  </si>
  <si>
    <t>KEBNE 704 24V H 59 M SVART</t>
  </si>
  <si>
    <t>YKC7045902</t>
  </si>
  <si>
    <t>KEBNE 704 24V H 59 M SILVER</t>
  </si>
  <si>
    <t>YKC7475101</t>
  </si>
  <si>
    <t>TARFEK 747 7V H 51CM M SVART</t>
  </si>
  <si>
    <t>YKC7475102</t>
  </si>
  <si>
    <t>TARFEK 747 7V H 51 CM M SILVER</t>
  </si>
  <si>
    <t>YKC7475501</t>
  </si>
  <si>
    <t>TARFEK 747 7V H 55 CM M SVART</t>
  </si>
  <si>
    <t>YKC7475502</t>
  </si>
  <si>
    <t>TARFEK 747 7V H 55 CM M SILVER</t>
  </si>
  <si>
    <t>YKC7475901</t>
  </si>
  <si>
    <t>TARFEK 747 7V H 59 CM M SVART</t>
  </si>
  <si>
    <t>YKC7475902</t>
  </si>
  <si>
    <t>TARFEK 747 7V H 59 CM M SILVE</t>
  </si>
  <si>
    <t>YKC7575101</t>
  </si>
  <si>
    <t>RISSA 757 7V D 51 CM M SVART</t>
  </si>
  <si>
    <t>YKC7575102</t>
  </si>
  <si>
    <t>RISSA 757 7V D 51 CM M VIT</t>
  </si>
  <si>
    <t>YKC7575103</t>
  </si>
  <si>
    <t>RISSA 757 7V D 51 CM M HAVSGRÖ</t>
  </si>
  <si>
    <t>YKC7575501</t>
  </si>
  <si>
    <t>RISSA 757 7V D 55 CM M SVART</t>
  </si>
  <si>
    <t>YKC7575502</t>
  </si>
  <si>
    <t>RISSA 757 7V D 55 CM M VIT</t>
  </si>
  <si>
    <t>YKC7575503</t>
  </si>
  <si>
    <t>RISSA 757 7V D 55 CM M HAVSGRÖ</t>
  </si>
  <si>
    <t>YKC3205101</t>
  </si>
  <si>
    <t>RAIDHO SHI105 51 MATT SVART</t>
  </si>
  <si>
    <t>YKC3205501</t>
  </si>
  <si>
    <t>RAIDHO SHI105 55 MATT SVART</t>
  </si>
  <si>
    <t>YKC3205901</t>
  </si>
  <si>
    <t>RAIDHO SHI105 59 MATT SVART</t>
  </si>
  <si>
    <t>YKC3245101</t>
  </si>
  <si>
    <t>YOKTO 24V 51 CM MATT GRÅ METAL</t>
  </si>
  <si>
    <t>YKC3245501</t>
  </si>
  <si>
    <t>YOKTO 24V 55 CM MATT GRÅ METAL</t>
  </si>
  <si>
    <t>YKC3245901</t>
  </si>
  <si>
    <t>YOKTO 24V 59 CM MATT GRÅ METAL</t>
  </si>
  <si>
    <t>YKC7145101</t>
  </si>
  <si>
    <t>HOLMA 714 24V D 51 M SVART</t>
  </si>
  <si>
    <t>YKC7145102</t>
  </si>
  <si>
    <t>HOLMA 714 24V D 51 M SILVER</t>
  </si>
  <si>
    <t>YKC7145103</t>
  </si>
  <si>
    <t>HOLMA 714 24V D 51 M LILA</t>
  </si>
  <si>
    <t>YKC7145501</t>
  </si>
  <si>
    <t>HOLMA 714 24V D 55 M SVART</t>
  </si>
  <si>
    <t>YKC7145502</t>
  </si>
  <si>
    <t>HOLMA 714 24V D 55 M SILVER</t>
  </si>
  <si>
    <t>YKC7145503</t>
  </si>
  <si>
    <t>HOLMA 714 24V D 55 M LILA</t>
  </si>
  <si>
    <t>YKC3345101</t>
  </si>
  <si>
    <t>MILLI 24V 51 CM MATT RÖD/VIT</t>
  </si>
  <si>
    <t>YKC3345501</t>
  </si>
  <si>
    <t>MILLI 24V 55 CM MATT RÖD/VIT</t>
  </si>
  <si>
    <t>YKC5024701</t>
  </si>
  <si>
    <t>URBAN 24" 2V SVART FPKT 24</t>
  </si>
  <si>
    <t>YKC5024702</t>
  </si>
  <si>
    <t>URBAN 24" 2V M ORANGE FPKT24</t>
  </si>
  <si>
    <t>YKC5024703</t>
  </si>
  <si>
    <t>URBAN 24" 2V MHGRÖ FPKT 24</t>
  </si>
  <si>
    <t>YEM2334722</t>
  </si>
  <si>
    <t>Karin 3vxl 47cm korg turkos</t>
  </si>
  <si>
    <t>YEM2335122</t>
  </si>
  <si>
    <t>Karin 3vxl 51cm korg turkos</t>
  </si>
  <si>
    <t>YEM2535109</t>
  </si>
  <si>
    <t>Vera 3vxl 51cm korg grön</t>
  </si>
  <si>
    <t>YKC3485101</t>
  </si>
  <si>
    <t>YKC3485102</t>
  </si>
  <si>
    <t>ZETTA SORA 16 51 MATT RÖD</t>
  </si>
  <si>
    <t>YKC3485501</t>
  </si>
  <si>
    <t>YKC3485502</t>
  </si>
  <si>
    <t>ZETTA SORA 16 55 MATT RÖD</t>
  </si>
  <si>
    <t>YKC3485901</t>
  </si>
  <si>
    <t>YKC3485902</t>
  </si>
  <si>
    <t>ZETTA SORA 16 59 MATT RÖD</t>
  </si>
  <si>
    <t>YKC3585101</t>
  </si>
  <si>
    <t>CENTI DAM SORA 18V 51 MATT VIT</t>
  </si>
  <si>
    <t>YKC3585102</t>
  </si>
  <si>
    <t>CENTI DAM SORA 18V 51 M HAVSGR</t>
  </si>
  <si>
    <t>YKC3585501</t>
  </si>
  <si>
    <t>CENTI DAM SORA 18V 55 MATT VIT</t>
  </si>
  <si>
    <t>YKC3585502</t>
  </si>
  <si>
    <t>CENTI DAM SORA 18V 55 M HAVSGR</t>
  </si>
  <si>
    <t>YKC3685101</t>
  </si>
  <si>
    <t>YOTTA TIAGRA 51 MATT ORANGE</t>
  </si>
  <si>
    <t>YKC3685501</t>
  </si>
  <si>
    <t>YOTTA TIAGRA 55 MATT ORANGE</t>
  </si>
  <si>
    <t>YKC3685901</t>
  </si>
  <si>
    <t>YOTTA TIAGRA 59 MATT ORANGE</t>
  </si>
  <si>
    <t>YKC3405501</t>
  </si>
  <si>
    <t>HAMRA SLX/DEORE 30 55 M BLÅ</t>
  </si>
  <si>
    <t>YKC3405901</t>
  </si>
  <si>
    <t>HAMRA SLX/DEORE 30 59 M BLÅ</t>
  </si>
  <si>
    <t>YKC3805101</t>
  </si>
  <si>
    <t>MUDDUS XT 10v HYD DI 51 M SVA</t>
  </si>
  <si>
    <t>YKC3805501</t>
  </si>
  <si>
    <t>MUDDUS XT 10v HYD DI 55 M SVA</t>
  </si>
  <si>
    <t>YKC3805901</t>
  </si>
  <si>
    <t>MUDDUS XT 10v HYD DI 59 M SVA</t>
  </si>
  <si>
    <t>YKC3275101</t>
  </si>
  <si>
    <t>SALTO NEX7 RB 51 M GRÅ</t>
  </si>
  <si>
    <t>YKC3275501</t>
  </si>
  <si>
    <t>SALTO NEX7 RB 55 M GRÅ</t>
  </si>
  <si>
    <t>YKC3275901</t>
  </si>
  <si>
    <t>SALTO NEX7 RB 59 M GRÅ</t>
  </si>
  <si>
    <t>YKC3375101</t>
  </si>
  <si>
    <t>NIKKA NEX7 RB 51 M SILVER</t>
  </si>
  <si>
    <t>YKC3375501</t>
  </si>
  <si>
    <t>NIKKA NEX7 RB 55 M SILVER</t>
  </si>
  <si>
    <t>YKM3085101</t>
  </si>
  <si>
    <t>Urban 8vxl 51cm blå</t>
  </si>
  <si>
    <t>YKM3085501</t>
  </si>
  <si>
    <t>RETRO H 8V 55 BLÅ (CREME)</t>
  </si>
  <si>
    <t>YKM3085901</t>
  </si>
  <si>
    <t>RETRO H 8V 59 BLÅ (CREME)</t>
  </si>
  <si>
    <t>YKM3075101</t>
  </si>
  <si>
    <t>RETRO H 7V 51 GRÖN (CREME)</t>
  </si>
  <si>
    <t>YKM3075501</t>
  </si>
  <si>
    <t>RETRO H 7V 55 GRÖN (CREME)</t>
  </si>
  <si>
    <t>YKM3075901</t>
  </si>
  <si>
    <t>RETRO H 7V 59 GRÖN (CREME)</t>
  </si>
  <si>
    <t>YEM2134308</t>
  </si>
  <si>
    <t>Karin 3vxl 43cm lkorg rosa</t>
  </si>
  <si>
    <t>YKM4002001</t>
  </si>
  <si>
    <t>MONARK P 12" BLÅ</t>
  </si>
  <si>
    <t>YKM4012001</t>
  </si>
  <si>
    <t>MONARK F 12" RÖD</t>
  </si>
  <si>
    <t>YKM4202601</t>
  </si>
  <si>
    <t>MONARK P 16" LIMEGRÖN</t>
  </si>
  <si>
    <t>YKM4302601</t>
  </si>
  <si>
    <t>MONARK F 16" GUL</t>
  </si>
  <si>
    <t>YKM4733001</t>
  </si>
  <si>
    <t>MINIKARIN 20" 3V LILA</t>
  </si>
  <si>
    <t>YKM4933801</t>
  </si>
  <si>
    <t>Lillkarin 24" 3v lila korg</t>
  </si>
  <si>
    <t>YKM8162601</t>
  </si>
  <si>
    <t>MONARK BMX 16" MATT BRUN</t>
  </si>
  <si>
    <t>YKM8182801</t>
  </si>
  <si>
    <t>MONARK BMX 18" MATT GRÅ</t>
  </si>
  <si>
    <t>YKC4021601</t>
  </si>
  <si>
    <t>WALK BIKE 12" ORANGE (DUOPACK)</t>
  </si>
  <si>
    <t>YKC4021602</t>
  </si>
  <si>
    <t>WALK BIKE 12" LILA (DUOPACK)</t>
  </si>
  <si>
    <t>YKC3045101</t>
  </si>
  <si>
    <t>YKC3045102</t>
  </si>
  <si>
    <t>ATTO+ 24V 51 HYD DISK M MÖRKBL</t>
  </si>
  <si>
    <t>YKC3045501</t>
  </si>
  <si>
    <t>YKC3045502</t>
  </si>
  <si>
    <t>ATTO+ 24V 55 HYD DISK M MÖRKBL</t>
  </si>
  <si>
    <t>YKC3045901</t>
  </si>
  <si>
    <t>YKC3045902</t>
  </si>
  <si>
    <t>ATTO+ 24V 59 HYD DISK M MÖRKBL</t>
  </si>
  <si>
    <t>YKC3144701</t>
  </si>
  <si>
    <t>FEMTO DAM 24V 47 CM M SVART/RO</t>
  </si>
  <si>
    <t>YKC3144702</t>
  </si>
  <si>
    <t>FEMTO+ DAM 24V 47 CM MATT VIT</t>
  </si>
  <si>
    <t>YKM3175101</t>
  </si>
  <si>
    <t>RETRO D 51 7V BORDEAUX</t>
  </si>
  <si>
    <t>YKC3145101</t>
  </si>
  <si>
    <t>FEMTO DAM 24V 51 CM M SVA/ROSA</t>
  </si>
  <si>
    <t>YKC3145102</t>
  </si>
  <si>
    <t>FEMTO+ DAM 24V 51 CM MATT VIT</t>
  </si>
  <si>
    <t>YKC3145501</t>
  </si>
  <si>
    <t>FEMTO DAM 24V 55 CM M SVA/ROSA</t>
  </si>
  <si>
    <t>YKC3145502</t>
  </si>
  <si>
    <t>FEMTO+ DAM 24V 55 CM MATT VIT</t>
  </si>
  <si>
    <t>YKC3475101</t>
  </si>
  <si>
    <t>HELAG DEORE 27V 51 MATT  SVART</t>
  </si>
  <si>
    <t>YKC3475102</t>
  </si>
  <si>
    <t>HELAG DEORE 27V 51 MATT ORANGE</t>
  </si>
  <si>
    <t>YKC3475501</t>
  </si>
  <si>
    <t>HELAG DEORE 27V 55 MATT  SVART</t>
  </si>
  <si>
    <t>YKC3475502</t>
  </si>
  <si>
    <t>HELAG DEORE 27V 55 MATT ORANGE</t>
  </si>
  <si>
    <t>YKC3475901</t>
  </si>
  <si>
    <t>HELAG DEORE 27V 59 MATT  SVART</t>
  </si>
  <si>
    <t>YKC3475902</t>
  </si>
  <si>
    <t>HELAG DEORE 27V 59 MATT ORANGE</t>
  </si>
  <si>
    <t>YKC3645101</t>
  </si>
  <si>
    <t>STARREN 364 24V H 51 MATT RÖD</t>
  </si>
  <si>
    <t>YKC3645102</t>
  </si>
  <si>
    <t>STARREN+ 364 24V H 51 M SVART</t>
  </si>
  <si>
    <t>YKC3645501</t>
  </si>
  <si>
    <t>STARREN 364 24V H 55 MATT RÖD</t>
  </si>
  <si>
    <t>YKC3645502</t>
  </si>
  <si>
    <t>STARREN+ 364 24V H 55 M SVART</t>
  </si>
  <si>
    <t>YKC3645901</t>
  </si>
  <si>
    <t>STARREN 364 24V H 59 MATT RÖD</t>
  </si>
  <si>
    <t>YKC3645902</t>
  </si>
  <si>
    <t>STARREN+ 364 24V H 59 M SVART</t>
  </si>
  <si>
    <t>YKC3574701</t>
  </si>
  <si>
    <t>ANARIS DEORE 27V 47 MATT VIT</t>
  </si>
  <si>
    <t>YKC3575101</t>
  </si>
  <si>
    <t>ANARIS DEORE 27V 51 MATT VIT</t>
  </si>
  <si>
    <t>YKC3575102</t>
  </si>
  <si>
    <t>ANARIS DEORE 27V 51 M HAVSGRÖN</t>
  </si>
  <si>
    <t>YKC3744701</t>
  </si>
  <si>
    <t>ÅKULLA 374 24V D 47 MATT VIT</t>
  </si>
  <si>
    <t>YKC3744702</t>
  </si>
  <si>
    <t>ÅKULLA+ 374 24V D 47  M SVART</t>
  </si>
  <si>
    <t>YKC3745101</t>
  </si>
  <si>
    <t>ÅKULLA 374 24V D 51 MATT VIT</t>
  </si>
  <si>
    <t>YKC3745102</t>
  </si>
  <si>
    <t>ÅKULLA+ 374 24V D 51  M SVART</t>
  </si>
  <si>
    <t>YKC3745501</t>
  </si>
  <si>
    <t>ÅKULLA 374 24V D 55 MATT VIT</t>
  </si>
  <si>
    <t>YKC3745502</t>
  </si>
  <si>
    <t>ÅKULLA+ 374 24V D 55  M SVART</t>
  </si>
  <si>
    <t>YKC3845101</t>
  </si>
  <si>
    <t>ÄNGSÖ 384 51 CM HERR M GRÅ</t>
  </si>
  <si>
    <t>YKC3845501</t>
  </si>
  <si>
    <t>ÄNGSÖ 384 55 CM HERR M GRÅ</t>
  </si>
  <si>
    <t>YKC3845901</t>
  </si>
  <si>
    <t>ÄNGSÖ 384 59 CM HERR M GRÅ</t>
  </si>
  <si>
    <t>YKC3944701</t>
  </si>
  <si>
    <t>TORNE 394 47 CM DAM MATT RÖD</t>
  </si>
  <si>
    <t>YKC3945101</t>
  </si>
  <si>
    <t>TORNE 394 51 CM DAM MATT RÖD</t>
  </si>
  <si>
    <t>YEM2205601</t>
  </si>
  <si>
    <t>Oskar 0vxl 56cm svart</t>
  </si>
  <si>
    <t>YEM2235601</t>
  </si>
  <si>
    <t>Karl 3vxl 56cm svart</t>
  </si>
  <si>
    <t>YEM2275601</t>
  </si>
  <si>
    <t>Thor 7vxl 56cm blå</t>
  </si>
  <si>
    <t>YKC2735101</t>
  </si>
  <si>
    <t>LOTTA 51 3V MHAVSGRÖ GPKTHF28"</t>
  </si>
  <si>
    <t>YKC2735102</t>
  </si>
  <si>
    <t>LOTTA 51 3V SVART SPKTHF28"</t>
  </si>
  <si>
    <t>YKC2635101</t>
  </si>
  <si>
    <t>YKC2635601</t>
  </si>
  <si>
    <t>YKC4334301</t>
  </si>
  <si>
    <t>YKC4334302</t>
  </si>
  <si>
    <t>YKC4374301</t>
  </si>
  <si>
    <t>YKC4374302</t>
  </si>
  <si>
    <t>MIST 437 7V D/F 26" 43CM HAVSG</t>
  </si>
  <si>
    <t>YKM9575101</t>
  </si>
  <si>
    <t>RETRO D 7 V 51 HAVSGRÖN</t>
  </si>
  <si>
    <t>YKM9575102</t>
  </si>
  <si>
    <t>RETRO D 7 V 51 CREME BLANK</t>
  </si>
  <si>
    <t>YEM9335105</t>
  </si>
  <si>
    <t>BAS 3vxl 51cm korg röd</t>
  </si>
  <si>
    <t>YEM9335106</t>
  </si>
  <si>
    <t>Bas 3vxl 51cm korg vit</t>
  </si>
  <si>
    <t>YEM9335107</t>
  </si>
  <si>
    <t>Bas 3vxl 51cm korg rosa</t>
  </si>
  <si>
    <t>Bosch 10vxl 55cm svart 2016</t>
  </si>
  <si>
    <t>Bosch 10vxl 59cm svart 2016</t>
  </si>
  <si>
    <t>Bosch 10vxl 51cm svart 2016</t>
  </si>
  <si>
    <t>Maja 3vxl 51cm svart 2016</t>
  </si>
  <si>
    <t>Tove 7vxl 47cm svart 2016</t>
  </si>
  <si>
    <t>Tove 7vxl 51cm svart 2016</t>
  </si>
  <si>
    <t>Tove 7vxl 51cm lila 2016</t>
  </si>
  <si>
    <t>Tove 7vxl 55cm svart 2016</t>
  </si>
  <si>
    <t>YEC9675131</t>
  </si>
  <si>
    <t>Herr Elcykel 7vxl 51cm svart</t>
  </si>
  <si>
    <t>YEC9675531</t>
  </si>
  <si>
    <t>Herr Elcykel 7vxl 55cm svart</t>
  </si>
  <si>
    <t>Elsa 7vxl 51cm svart 2020</t>
  </si>
  <si>
    <t>Elsa 7vxl 51cm silver 2020</t>
  </si>
  <si>
    <t>Elisabeth 3vxl 51cm svart 2016</t>
  </si>
  <si>
    <t>Elisabeth 3vxl 51cm blå 2016</t>
  </si>
  <si>
    <t>YKC3045103</t>
  </si>
  <si>
    <t>YKC3045503</t>
  </si>
  <si>
    <t>YKC3045903</t>
  </si>
  <si>
    <t>YEM2335516</t>
  </si>
  <si>
    <t>Karin 3vxl 55cm korg svart</t>
  </si>
  <si>
    <t>YKC6904801</t>
  </si>
  <si>
    <t>MAXA 105/TIAGRA 20V 48 RÖD</t>
  </si>
  <si>
    <t>YKC6905101</t>
  </si>
  <si>
    <t>MAXA 105/TIAGRA 20V 51 RÖD</t>
  </si>
  <si>
    <t>YKC6905401</t>
  </si>
  <si>
    <t>MAXA 105/TIAGRA 20V 54 RÖD</t>
  </si>
  <si>
    <t>YKC6906001</t>
  </si>
  <si>
    <t>MAXA 105/TIAGRA 20V 60 RÖD</t>
  </si>
  <si>
    <t>Maja 3vxl 51cm vit 2016</t>
  </si>
  <si>
    <t>Maja 3vxl 55cm savlukorg svart</t>
  </si>
  <si>
    <t>YKC4473303</t>
  </si>
  <si>
    <t>JARE 447 7V P 24" MATT LIMEGRÖ</t>
  </si>
  <si>
    <t>YKM2334711</t>
  </si>
  <si>
    <t>Brooklyn 3vxl 47cm brkorg färg</t>
  </si>
  <si>
    <t>YKM2335111</t>
  </si>
  <si>
    <t>Brooklyn 3vxl 51cm brkorg färg</t>
  </si>
  <si>
    <t>YEM2134309</t>
  </si>
  <si>
    <t>Karin 3vxl 43cm lkorg grön</t>
  </si>
  <si>
    <t>YKC4433301</t>
  </si>
  <si>
    <t>TORN 443 3V P 24" MATT LIME</t>
  </si>
  <si>
    <t>YKC4433302</t>
  </si>
  <si>
    <t>YKC4473301</t>
  </si>
  <si>
    <t>JARE 447 7V P 24" MATT SVART</t>
  </si>
  <si>
    <t>YKC4473302</t>
  </si>
  <si>
    <t>JARE 447 7V P 24" MATT ORANGE</t>
  </si>
  <si>
    <t>YKC4673301</t>
  </si>
  <si>
    <t>HYMER 467 7V P 24"  MATT BLÅ</t>
  </si>
  <si>
    <t>YKC4733801</t>
  </si>
  <si>
    <t>YKC4733802</t>
  </si>
  <si>
    <t>YKC4733803</t>
  </si>
  <si>
    <t>YKC4773801</t>
  </si>
  <si>
    <t>YKC4773802</t>
  </si>
  <si>
    <t>YKC4002001</t>
  </si>
  <si>
    <t>KNYTT 12" 0V P SVART</t>
  </si>
  <si>
    <t>YKC4002002</t>
  </si>
  <si>
    <t>KNYTT 12" 0V P ORANGE</t>
  </si>
  <si>
    <t>YKC4012001</t>
  </si>
  <si>
    <t>YKC4012002</t>
  </si>
  <si>
    <t>SNOTRA 12" 0V F VIT</t>
  </si>
  <si>
    <t>YKC4102601</t>
  </si>
  <si>
    <t>YKC4102602</t>
  </si>
  <si>
    <t>YKC4202601</t>
  </si>
  <si>
    <t>MUNIN 16" 0V P MATT LIME</t>
  </si>
  <si>
    <t>YKC4202602</t>
  </si>
  <si>
    <t>MUNIN 16" 0V P MATT BLÅ</t>
  </si>
  <si>
    <t>YKC4212601</t>
  </si>
  <si>
    <t>GORM 16" 0V P MATT BLÅ</t>
  </si>
  <si>
    <t>YKC4302601</t>
  </si>
  <si>
    <t>YKC4302602</t>
  </si>
  <si>
    <t>SVAVA 16" 0V F VIT</t>
  </si>
  <si>
    <t>YKC4402601</t>
  </si>
  <si>
    <t>YKC4402602</t>
  </si>
  <si>
    <t>YKC4033001</t>
  </si>
  <si>
    <t>NARRE 403 3V P 20" MATT LIME</t>
  </si>
  <si>
    <t>YKC4033002</t>
  </si>
  <si>
    <t>YKC4033003</t>
  </si>
  <si>
    <t>YKC4633001</t>
  </si>
  <si>
    <t>GANG 20" 3V P MATT BLÅ</t>
  </si>
  <si>
    <t>YKC4803001</t>
  </si>
  <si>
    <t>GRIM 20" 0V P MATT SVART</t>
  </si>
  <si>
    <t>YKC4503001</t>
  </si>
  <si>
    <t>YKC4503002</t>
  </si>
  <si>
    <t>YKC4533001</t>
  </si>
  <si>
    <t>YKC4533002</t>
  </si>
  <si>
    <t>YKC4533003</t>
  </si>
  <si>
    <t>YKC4063001</t>
  </si>
  <si>
    <t>TRYM 406 20" 6V MATT ORANGE</t>
  </si>
  <si>
    <t>YKC0604301</t>
  </si>
  <si>
    <t>LODUR 27,5 43 CM M MÖRKBLÅ</t>
  </si>
  <si>
    <t>YKC0604801</t>
  </si>
  <si>
    <t>LODUR 27,5 48 CM M MÖRKBLÅ</t>
  </si>
  <si>
    <t>YKC0605301</t>
  </si>
  <si>
    <t>LODUR 27,5 53 CM M MÖRKBLÅ</t>
  </si>
  <si>
    <t>YKC0704301</t>
  </si>
  <si>
    <t>FREKE 27,5 SLX 30 43 M ORANGE</t>
  </si>
  <si>
    <t>YKC0704801</t>
  </si>
  <si>
    <t>FREKE 27,5 SLX 30 48 M ORANGE</t>
  </si>
  <si>
    <t>YKC0705301</t>
  </si>
  <si>
    <t>FREKE 27,5 SLX 30 53 M ORANGE</t>
  </si>
  <si>
    <t>YKC0704302</t>
  </si>
  <si>
    <t>FREKE 27,5 SLX 30 43 M VIT</t>
  </si>
  <si>
    <t>YKC0704802</t>
  </si>
  <si>
    <t>FREKE 27,5 SLX 30 48 M VIT</t>
  </si>
  <si>
    <t>YKC0705302</t>
  </si>
  <si>
    <t>FREKE 27,5 SLX 30 53 M VIT</t>
  </si>
  <si>
    <t>YKC1704301</t>
  </si>
  <si>
    <t>FREKE 29" SLX 30 43 M ORANGE</t>
  </si>
  <si>
    <t>YKC1704801</t>
  </si>
  <si>
    <t>FREKE 29" SLX 30 48 M ORANGE</t>
  </si>
  <si>
    <t>YKC1705301</t>
  </si>
  <si>
    <t>FREKE 29" SLX 30 53 M ORANGE</t>
  </si>
  <si>
    <t>YKC0674301</t>
  </si>
  <si>
    <t>NJORD 27,5 DEORE 43 M ORANGE</t>
  </si>
  <si>
    <t>YKC0674801</t>
  </si>
  <si>
    <t>NJORD 27,5 DEORE 48 M ORANGE</t>
  </si>
  <si>
    <t>YKC0675301</t>
  </si>
  <si>
    <t>NJORD 27,5 DEORE 53 M ORANGE</t>
  </si>
  <si>
    <t>YKC0674302</t>
  </si>
  <si>
    <t>NJORD 27,5 DEORE 43 M SVART</t>
  </si>
  <si>
    <t>YKC0674802</t>
  </si>
  <si>
    <t>NJORD 27,5 DEORE 48 M SVART</t>
  </si>
  <si>
    <t>YKC0675302</t>
  </si>
  <si>
    <t>NJORD 27,5 DEORE 53 M SVART</t>
  </si>
  <si>
    <t>YKC1674301</t>
  </si>
  <si>
    <t>NJORD 29" DEORE 43 M ORANGE</t>
  </si>
  <si>
    <t>YKC1674801</t>
  </si>
  <si>
    <t>NJORD 29" DEORE 48 M ORANGE</t>
  </si>
  <si>
    <t>YKC1675301</t>
  </si>
  <si>
    <t>NJORD 29" DEORE 53 M ORANGE</t>
  </si>
  <si>
    <t>YKC1674302</t>
  </si>
  <si>
    <t>NJORD 29" DEORE 43 M SVART</t>
  </si>
  <si>
    <t>YKC1674802</t>
  </si>
  <si>
    <t>NJORD 29" DEORE 48 M SVART</t>
  </si>
  <si>
    <t>YKC1675302</t>
  </si>
  <si>
    <t>NJORD 29" DEORE 53 M SVART</t>
  </si>
  <si>
    <t>YKC1443801</t>
  </si>
  <si>
    <t>BJARKE 26" 38 24V M SVART/GRÖN</t>
  </si>
  <si>
    <t>YKC1444301</t>
  </si>
  <si>
    <t>BJARKE 26" 43 24V M SVART/GRÖN</t>
  </si>
  <si>
    <t>YKC1444801</t>
  </si>
  <si>
    <t>BJARKE 26" 48 24V M SVART/GRÖN</t>
  </si>
  <si>
    <t>YKC1445301</t>
  </si>
  <si>
    <t>BJARKE 26" 53 24V M SVART/GRÖN</t>
  </si>
  <si>
    <t>YKC1443802</t>
  </si>
  <si>
    <t>BJARKE 26" 38 SVART</t>
  </si>
  <si>
    <t>YKC1444302</t>
  </si>
  <si>
    <t>BJARKE 26" 43 SVART</t>
  </si>
  <si>
    <t>YKC1444802</t>
  </si>
  <si>
    <t>BJARKE 26" 48 SVART</t>
  </si>
  <si>
    <t>YKC1445302</t>
  </si>
  <si>
    <t>BJARKE 26" 53 SVART</t>
  </si>
  <si>
    <t>YKC1543801</t>
  </si>
  <si>
    <t>FEIMA 26" DAM ACERA 38 SVART</t>
  </si>
  <si>
    <t>YKC1544301</t>
  </si>
  <si>
    <t>FEIMA 26" DAM ACERA 43 SVART</t>
  </si>
  <si>
    <t>YKC1544801</t>
  </si>
  <si>
    <t>FEIMA 26" DAM ACERA 48 SVART</t>
  </si>
  <si>
    <t>YKC4213301</t>
  </si>
  <si>
    <t>YKC4213302</t>
  </si>
  <si>
    <t>YKC4213303</t>
  </si>
  <si>
    <t>TEAM JR 24" ACERA 21V M BLÅ</t>
  </si>
  <si>
    <t>YKC1003301</t>
  </si>
  <si>
    <t>RACE XL MTB 26" 33 CM RAM M OR</t>
  </si>
  <si>
    <t>YKC6085201</t>
  </si>
  <si>
    <t>NANO TIAGRA/SORA 18V 52 BLÅ</t>
  </si>
  <si>
    <t>YKC6085501</t>
  </si>
  <si>
    <t>NANO TIAGRA/SORA 18V 55 BLÅ</t>
  </si>
  <si>
    <t>YKC6085801</t>
  </si>
  <si>
    <t>NANO TIAGRA/SORA 18V 58 BLÅ</t>
  </si>
  <si>
    <t>YKC6086101</t>
  </si>
  <si>
    <t>NANO TIAGRA/SORA 18V 61 BLÅ</t>
  </si>
  <si>
    <t>YKC6184601</t>
  </si>
  <si>
    <t>NANO D TIAG/SORA 18V 46 VIT/RO</t>
  </si>
  <si>
    <t>YKC6184901</t>
  </si>
  <si>
    <t>NANO D TIAG/SORA 18V 49 VIT/RO</t>
  </si>
  <si>
    <t>YKC6185201</t>
  </si>
  <si>
    <t>NANO D TIAG/SORA 18V 52 VIT/RO</t>
  </si>
  <si>
    <t>YKC6185501</t>
  </si>
  <si>
    <t>NANO D TIAG/SORA 18V 55 VIT/RO</t>
  </si>
  <si>
    <t>YKC0204101</t>
  </si>
  <si>
    <t>YKC0204701</t>
  </si>
  <si>
    <t>YKC0205301</t>
  </si>
  <si>
    <t>YKC0504301</t>
  </si>
  <si>
    <t>BRIMER 27,5" 43 MATT ORANGE</t>
  </si>
  <si>
    <t>YKC0504801</t>
  </si>
  <si>
    <t>BRIMER 27,5" 48 MATT ORANGE</t>
  </si>
  <si>
    <t>YKC0505301</t>
  </si>
  <si>
    <t>BRIMER 27,5" 53 MATT ORANGE</t>
  </si>
  <si>
    <t>YLC4033001</t>
  </si>
  <si>
    <t>Narre 3vxl 20" lime</t>
  </si>
  <si>
    <t>YLC4033002</t>
  </si>
  <si>
    <t>Narre 3vxl 20" svart</t>
  </si>
  <si>
    <t>YLC4033003</t>
  </si>
  <si>
    <t>Narre 3vxl 20" orange</t>
  </si>
  <si>
    <t>YLC4533001</t>
  </si>
  <si>
    <t>Saga 3vxl 20" svart</t>
  </si>
  <si>
    <t>YLC4533002</t>
  </si>
  <si>
    <t>Saga 3vxl 20" lila</t>
  </si>
  <si>
    <t>YLC4533003</t>
  </si>
  <si>
    <t>Saga 3vxl 20" vit</t>
  </si>
  <si>
    <t>YLC4202601</t>
  </si>
  <si>
    <t>Munin 0vxl 16" lime</t>
  </si>
  <si>
    <t>YLC4202602</t>
  </si>
  <si>
    <t>Munin 0vxl 16" blå</t>
  </si>
  <si>
    <t>YLC4302601</t>
  </si>
  <si>
    <t>Svava 0vxl 16" rosa</t>
  </si>
  <si>
    <t>YLC4302602</t>
  </si>
  <si>
    <t>Svava 0vxl 16" vit</t>
  </si>
  <si>
    <t>YLC4503001</t>
  </si>
  <si>
    <t>Edda 0vxl 20" svart</t>
  </si>
  <si>
    <t>YLC4503002</t>
  </si>
  <si>
    <t>Edda 0vxl 20" lila</t>
  </si>
  <si>
    <t>YLC0124111</t>
  </si>
  <si>
    <t>Ultima C 27,5" 41cm orange</t>
  </si>
  <si>
    <t>YLC0124711</t>
  </si>
  <si>
    <t>Ultima C 27,5" 47cm orange</t>
  </si>
  <si>
    <t>YLC0125311</t>
  </si>
  <si>
    <t>Ultima C 27,5" 53cm orange</t>
  </si>
  <si>
    <t>YLC1124311</t>
  </si>
  <si>
    <t>Ultima C 29" 43cm orange</t>
  </si>
  <si>
    <t>YLC1124811</t>
  </si>
  <si>
    <t>Ultima C 29" 48cm orange</t>
  </si>
  <si>
    <t>YLC1125311</t>
  </si>
  <si>
    <t>Ultima C 29" 53cm orange</t>
  </si>
  <si>
    <t>YLC0124101</t>
  </si>
  <si>
    <t>YLC0124701</t>
  </si>
  <si>
    <t>YLC0125301</t>
  </si>
  <si>
    <t>YLC1124301</t>
  </si>
  <si>
    <t>YLC1124801</t>
  </si>
  <si>
    <t>YLC1125301</t>
  </si>
  <si>
    <t>YLC1114301</t>
  </si>
  <si>
    <t>YLC1114801</t>
  </si>
  <si>
    <t>YLC1115301</t>
  </si>
  <si>
    <t>YLC0214301</t>
  </si>
  <si>
    <t>Rimfaxe PRO 27,5" 43cm orange</t>
  </si>
  <si>
    <t>YLC0214801</t>
  </si>
  <si>
    <t>Rimfaxe PRO 27,5" 48cm orange</t>
  </si>
  <si>
    <t>YLC0215301</t>
  </si>
  <si>
    <t>Rimfaxe PRO 27,5" 53cm orange</t>
  </si>
  <si>
    <t>YLC0224301</t>
  </si>
  <si>
    <t>Rimfaxe 27,5" 43cm svart</t>
  </si>
  <si>
    <t>YLC0224801</t>
  </si>
  <si>
    <t>Rimfaxe 27,5" 48cm svart</t>
  </si>
  <si>
    <t>YLC0225301</t>
  </si>
  <si>
    <t>Rimfaxe 27,5" 53cm svart</t>
  </si>
  <si>
    <t>YLC0224302</t>
  </si>
  <si>
    <t>YLC0224802</t>
  </si>
  <si>
    <t>YLC1224301</t>
  </si>
  <si>
    <t>Rimfaxe 29" 43cm svart</t>
  </si>
  <si>
    <t>YLC1224801</t>
  </si>
  <si>
    <t>Rimfaxe 29" 48cm svart</t>
  </si>
  <si>
    <t>YLC1225301</t>
  </si>
  <si>
    <t>Rimfaxe 29" 53cm svart</t>
  </si>
  <si>
    <t>YLC1404301</t>
  </si>
  <si>
    <t>YLC1404801</t>
  </si>
  <si>
    <t>YLC1405301</t>
  </si>
  <si>
    <t>YLC0504301</t>
  </si>
  <si>
    <t>Brimer 27,5" 43cm svart</t>
  </si>
  <si>
    <t>YLC0504801</t>
  </si>
  <si>
    <t>Brimer 27,5" 48cm svart</t>
  </si>
  <si>
    <t>YLC0505301</t>
  </si>
  <si>
    <t>Brimer 27,5" 53cm svart</t>
  </si>
  <si>
    <t>YLC0504302</t>
  </si>
  <si>
    <t>Brimer 27,5" 43cm blå</t>
  </si>
  <si>
    <t>YLC0504802</t>
  </si>
  <si>
    <t>Brimer 27,5" 48cm blå</t>
  </si>
  <si>
    <t>YLC1504301</t>
  </si>
  <si>
    <t>Brimer 29" 43cm svart</t>
  </si>
  <si>
    <t>YLC1504801</t>
  </si>
  <si>
    <t>Brimer 29" 48cm svart</t>
  </si>
  <si>
    <t>YLC1505301</t>
  </si>
  <si>
    <t>Brimer 29" 53cm svart</t>
  </si>
  <si>
    <t>YLC6425211</t>
  </si>
  <si>
    <t>Exa Di2 52 Orange Race Dura Ac</t>
  </si>
  <si>
    <t>YLC6425511</t>
  </si>
  <si>
    <t>Exa Di2 55 Orange Race Dura Ac</t>
  </si>
  <si>
    <t>YLC6425811</t>
  </si>
  <si>
    <t>Exa Di2 58 Orange Race Dura Ac</t>
  </si>
  <si>
    <t>YLC6426111</t>
  </si>
  <si>
    <t>Exa Di2 61 Orange Race Dura Ac</t>
  </si>
  <si>
    <t>YLC6424901</t>
  </si>
  <si>
    <t>YLC6425201</t>
  </si>
  <si>
    <t>YLC6425501</t>
  </si>
  <si>
    <t>YLC6425801</t>
  </si>
  <si>
    <t>YLC6426101</t>
  </si>
  <si>
    <t>YLC6225201</t>
  </si>
  <si>
    <t>Tera 22vxl 52cm svart</t>
  </si>
  <si>
    <t>YLC6225501</t>
  </si>
  <si>
    <t>Tera 22vxl 55cm svart</t>
  </si>
  <si>
    <t>YLC6225801</t>
  </si>
  <si>
    <t>Tera 22vxl 58cm svart</t>
  </si>
  <si>
    <t>YLC6226101</t>
  </si>
  <si>
    <t>Tera 22vxl 61cm svart</t>
  </si>
  <si>
    <t>YLC6224911</t>
  </si>
  <si>
    <t>Tera 22vxl 49cm svart</t>
  </si>
  <si>
    <t>YLC6225211</t>
  </si>
  <si>
    <t>YLC6225511</t>
  </si>
  <si>
    <t>YLC6225811</t>
  </si>
  <si>
    <t>YLC6226111</t>
  </si>
  <si>
    <t>YLC6625101</t>
  </si>
  <si>
    <t>YLC6625401</t>
  </si>
  <si>
    <t>YLC6625701</t>
  </si>
  <si>
    <t>YLC6626001</t>
  </si>
  <si>
    <t>YLC6724801</t>
  </si>
  <si>
    <t>YLC6725101</t>
  </si>
  <si>
    <t>YLC6725501</t>
  </si>
  <si>
    <t>Giga Compact 22vxl 55cm vit</t>
  </si>
  <si>
    <t>YLC6905101</t>
  </si>
  <si>
    <t>Maxa 20vxl 51cm svart</t>
  </si>
  <si>
    <t>YLC6905401</t>
  </si>
  <si>
    <t>Maxa 20vxl 54cm svart</t>
  </si>
  <si>
    <t>YLC6905701</t>
  </si>
  <si>
    <t>Maxa 20vxl 57cm svart</t>
  </si>
  <si>
    <t>YLC6906001</t>
  </si>
  <si>
    <t>Maxa 20vxl 60cm svart</t>
  </si>
  <si>
    <t>YLC6504801</t>
  </si>
  <si>
    <t>Maxa 20vxl 48cm blå</t>
  </si>
  <si>
    <t>YLC6505101</t>
  </si>
  <si>
    <t>Maxa 20vxl 51cm blå</t>
  </si>
  <si>
    <t>YLC6505401</t>
  </si>
  <si>
    <t>Maxa 20vxl 54cm blå</t>
  </si>
  <si>
    <t>YLC6824901</t>
  </si>
  <si>
    <t>Zepto PRO 22vxl 49cm orange</t>
  </si>
  <si>
    <t>YLC6825201</t>
  </si>
  <si>
    <t>Zepto PRO 22vxl 52cm orange</t>
  </si>
  <si>
    <t>YLC6825401</t>
  </si>
  <si>
    <t>Zepto PRO 22vxl 54cm orange</t>
  </si>
  <si>
    <t>YLC6825701</t>
  </si>
  <si>
    <t>Zepto PRO 22vxl 57cm orange</t>
  </si>
  <si>
    <t>YLC6825901</t>
  </si>
  <si>
    <t>Zepto PRO 22vxl 59cm orange</t>
  </si>
  <si>
    <t>YLC0604301</t>
  </si>
  <si>
    <t>Lodur 27,5" 43cm svart</t>
  </si>
  <si>
    <t>YLC0014601</t>
  </si>
  <si>
    <t>Bele 26" 46cm svart</t>
  </si>
  <si>
    <t>YLC1003301</t>
  </si>
  <si>
    <t>Race XL 26" 33cm orange</t>
  </si>
  <si>
    <t>YLC6004901</t>
  </si>
  <si>
    <t>Zepto Expert 20vxl 49cm svart</t>
  </si>
  <si>
    <t>YLC6005201</t>
  </si>
  <si>
    <t>Zepto Expert 20vxl 52cm svart</t>
  </si>
  <si>
    <t>YLC6005501</t>
  </si>
  <si>
    <t>Zepto Expert 20vxl 55cm svart</t>
  </si>
  <si>
    <t>YLC6005801</t>
  </si>
  <si>
    <t>Zepto Expert 20vxl 58cm svart</t>
  </si>
  <si>
    <t>YLC6284901</t>
  </si>
  <si>
    <t>Zepto Sport 18vxl 49cm svart</t>
  </si>
  <si>
    <t>YLC6285201</t>
  </si>
  <si>
    <t>Zepto Sport 18vxl 52cm svart</t>
  </si>
  <si>
    <t>YLC6285501</t>
  </si>
  <si>
    <t>Zepto Sport 18vxl 55cm svart</t>
  </si>
  <si>
    <t>YLC6285801</t>
  </si>
  <si>
    <t>Zepto Sport 18vxl 58cm svart</t>
  </si>
  <si>
    <t>YLC6805201</t>
  </si>
  <si>
    <t>Deca 20vxl 52cm vit</t>
  </si>
  <si>
    <t>YLC6805501</t>
  </si>
  <si>
    <t>Deca 20vxl 55cm vit</t>
  </si>
  <si>
    <t>YLC6805801</t>
  </si>
  <si>
    <t>Deca 20vxl 58cm vit</t>
  </si>
  <si>
    <t>YLC6806101</t>
  </si>
  <si>
    <t>Deca 20vxl 61cm vit</t>
  </si>
  <si>
    <t>YLC6085201</t>
  </si>
  <si>
    <t>Nano 18vxl 52cm orange</t>
  </si>
  <si>
    <t>YLC6085501</t>
  </si>
  <si>
    <t>Nano 18vxl 55cm orange</t>
  </si>
  <si>
    <t>YLC6085801</t>
  </si>
  <si>
    <t>Nano 18vxl 58cm orange</t>
  </si>
  <si>
    <t>YLC6086101</t>
  </si>
  <si>
    <t>Nano 18vxl 61cm orange</t>
  </si>
  <si>
    <t>YLC6184601</t>
  </si>
  <si>
    <t>Nano 18vxl 46cm vit matt</t>
  </si>
  <si>
    <t>YLC6184901</t>
  </si>
  <si>
    <t>Nano 18vxl 49cm vit matt</t>
  </si>
  <si>
    <t>YLC6185201</t>
  </si>
  <si>
    <t>Nano 18vxl 52cm vit matt</t>
  </si>
  <si>
    <t>YLC6185501</t>
  </si>
  <si>
    <t>Nano 18vxl 55cm vit matt</t>
  </si>
  <si>
    <t>YLC0604801</t>
  </si>
  <si>
    <t>Lodur 27,5" 48cm svart</t>
  </si>
  <si>
    <t>YLC0605301</t>
  </si>
  <si>
    <t>Lodur 27,5" 53cm svart</t>
  </si>
  <si>
    <t>YLC1604301</t>
  </si>
  <si>
    <t>Lodur 29" 43cm svart</t>
  </si>
  <si>
    <t>YLC1604801</t>
  </si>
  <si>
    <t>Lodur 29" 48cm svart</t>
  </si>
  <si>
    <t>YLC1605301</t>
  </si>
  <si>
    <t>Lodur 29" 53cm svart</t>
  </si>
  <si>
    <t>YLC0704301</t>
  </si>
  <si>
    <t>YLC0704801</t>
  </si>
  <si>
    <t>YLC0705301</t>
  </si>
  <si>
    <t>Freke COMP 27,5" 53cm svart</t>
  </si>
  <si>
    <t>YLC0704302</t>
  </si>
  <si>
    <t>Freke COMP 27,5" 43cm lila</t>
  </si>
  <si>
    <t>YLC0704802</t>
  </si>
  <si>
    <t>Freke COMP 27,5" 48cm lila</t>
  </si>
  <si>
    <t>YLC1704301</t>
  </si>
  <si>
    <t>YLC1704801</t>
  </si>
  <si>
    <t>YLC1705301</t>
  </si>
  <si>
    <t>YLC0674301</t>
  </si>
  <si>
    <t>Njord 27,5" 43cm svart</t>
  </si>
  <si>
    <t>YLC0674801</t>
  </si>
  <si>
    <t>Njord 27,5" 48cm svart</t>
  </si>
  <si>
    <t>YLC0675301</t>
  </si>
  <si>
    <t>Njord 27,5" 53cm svart</t>
  </si>
  <si>
    <t>YLC0674302</t>
  </si>
  <si>
    <t>Njord 27,5" 43cm blå</t>
  </si>
  <si>
    <t>YLC0674802</t>
  </si>
  <si>
    <t>Njord 27,5" 48cm blå</t>
  </si>
  <si>
    <t>YLC0675302</t>
  </si>
  <si>
    <t>Njord 27,5" 53cm blå</t>
  </si>
  <si>
    <t>YLC0674303</t>
  </si>
  <si>
    <t>Njord 27,5" 43cm</t>
  </si>
  <si>
    <t>YLC0674803</t>
  </si>
  <si>
    <t>YLC1674301</t>
  </si>
  <si>
    <t>YLC1674801</t>
  </si>
  <si>
    <t>YLC1675301</t>
  </si>
  <si>
    <t>YLC1674302</t>
  </si>
  <si>
    <t>Njord 29" 43cm blå</t>
  </si>
  <si>
    <t>YLC1674802</t>
  </si>
  <si>
    <t>Njord 29" 48cm blå</t>
  </si>
  <si>
    <t>YLC1675302</t>
  </si>
  <si>
    <t>Njord 29" 53cm blå</t>
  </si>
  <si>
    <t>YLC1443801</t>
  </si>
  <si>
    <t>YLC1444301</t>
  </si>
  <si>
    <t>YLC1444801</t>
  </si>
  <si>
    <t>YLC1443802</t>
  </si>
  <si>
    <t>Bjarke 26" 38cm blå</t>
  </si>
  <si>
    <t>YLC1444302</t>
  </si>
  <si>
    <t>Bjarke 26" 43cm blå</t>
  </si>
  <si>
    <t>YLC1444802</t>
  </si>
  <si>
    <t>Bjarke 26" 48cm blå</t>
  </si>
  <si>
    <t>YLC1543801</t>
  </si>
  <si>
    <t>Feima 26" 38cm rosa</t>
  </si>
  <si>
    <t>YLC1544301</t>
  </si>
  <si>
    <t>Feima 26" 43cm rosa</t>
  </si>
  <si>
    <t>YLC1544801</t>
  </si>
  <si>
    <t>Feima 26" 48cm rosa</t>
  </si>
  <si>
    <t>YLC0014301</t>
  </si>
  <si>
    <t>Bele 26" 43cm svart</t>
  </si>
  <si>
    <t>YLC0014801</t>
  </si>
  <si>
    <t>Bele 26" 48cm svart</t>
  </si>
  <si>
    <t>YLC2275601</t>
  </si>
  <si>
    <t>Boge 7vxl 56cm brun</t>
  </si>
  <si>
    <t>YLC2435601</t>
  </si>
  <si>
    <t>Koster 3vxl 56cm grön</t>
  </si>
  <si>
    <t>YLC2375101</t>
  </si>
  <si>
    <t>Sunnan 7vxl 51cm brkorg bourde</t>
  </si>
  <si>
    <t>YLC2375102</t>
  </si>
  <si>
    <t>Sunnan 7vxl 51cm brkorg creme</t>
  </si>
  <si>
    <t>YLC2535101</t>
  </si>
  <si>
    <t>Toste 3vxl 51cm brkorg duvblå</t>
  </si>
  <si>
    <t>YLC2535102</t>
  </si>
  <si>
    <t>Toste 3vxl 51cm brkorg lila</t>
  </si>
  <si>
    <t>YLC2735101</t>
  </si>
  <si>
    <t>Lotta 3vxl 51cm creme</t>
  </si>
  <si>
    <t>YLC2735102</t>
  </si>
  <si>
    <t>Lotta 3vxl 51cm rosa</t>
  </si>
  <si>
    <t>YLC7475101</t>
  </si>
  <si>
    <t>YLC7475102</t>
  </si>
  <si>
    <t>Tarfek 7vxl 51cm silver</t>
  </si>
  <si>
    <t>YLC7475501</t>
  </si>
  <si>
    <t>YLC7475502</t>
  </si>
  <si>
    <t>Tarfek 7vxl 55cm silver</t>
  </si>
  <si>
    <t>YLC7475901</t>
  </si>
  <si>
    <t>YLC7475902</t>
  </si>
  <si>
    <t>Tarfek 7vxl 59cm silver</t>
  </si>
  <si>
    <t>YLC2635101</t>
  </si>
  <si>
    <t>YLC2635601</t>
  </si>
  <si>
    <t>YLC7575101</t>
  </si>
  <si>
    <t>YLC7575102</t>
  </si>
  <si>
    <t>Rissa 7vxl 51cm grön</t>
  </si>
  <si>
    <t>YLC7575103</t>
  </si>
  <si>
    <t>Rissa 7vxl 51cm lila</t>
  </si>
  <si>
    <t>YLC7575501</t>
  </si>
  <si>
    <t>YLC7575502</t>
  </si>
  <si>
    <t>Rissa 7vxl 55cm grön</t>
  </si>
  <si>
    <t>YLC7575503</t>
  </si>
  <si>
    <t>Rissa 7vxl 55cm lila</t>
  </si>
  <si>
    <t>YLC9075101</t>
  </si>
  <si>
    <t>Castor 7vxl 51cm brun</t>
  </si>
  <si>
    <t>YLC9075501</t>
  </si>
  <si>
    <t>Castor 7vxl 55cm brun</t>
  </si>
  <si>
    <t>YLC9075901</t>
  </si>
  <si>
    <t>Castor 7vxl 59cm brun</t>
  </si>
  <si>
    <t>YLC9076201</t>
  </si>
  <si>
    <t>Castor 7vxl 62cm brun</t>
  </si>
  <si>
    <t>YLC9535101</t>
  </si>
  <si>
    <t>Maja 3vxl 51cm svalukorg svart</t>
  </si>
  <si>
    <t>YLC9535102</t>
  </si>
  <si>
    <t>Maja 3vxl 51cm svalukorg röd</t>
  </si>
  <si>
    <t>YLC9574701</t>
  </si>
  <si>
    <t>Tove 7vxl 47cm svalukorg svart</t>
  </si>
  <si>
    <t>YLC9574703</t>
  </si>
  <si>
    <t>Tove 7vxl 47cm svalukorg lila</t>
  </si>
  <si>
    <t>YLC9575101</t>
  </si>
  <si>
    <t>Tove 7vxl 51cm svalukorg svart</t>
  </si>
  <si>
    <t>YLC9575102</t>
  </si>
  <si>
    <t>Tove 7vxl 51cm svalukorg grön</t>
  </si>
  <si>
    <t>YLC9575103</t>
  </si>
  <si>
    <t>Tove 7vxl 51cm svalukorg lila</t>
  </si>
  <si>
    <t>YLC9575104</t>
  </si>
  <si>
    <t>Tove 7vxl 51cm svalukorg vit</t>
  </si>
  <si>
    <t>YLC9575501</t>
  </si>
  <si>
    <t>Tove 7vxl 55cm svalukorg svart</t>
  </si>
  <si>
    <t>YLC1473801</t>
  </si>
  <si>
    <t>YLC1474301</t>
  </si>
  <si>
    <t>YLC4334301</t>
  </si>
  <si>
    <t>Embla 26" 3vxl 43cm svart</t>
  </si>
  <si>
    <t>YLC4334302</t>
  </si>
  <si>
    <t>YLC4374301</t>
  </si>
  <si>
    <t>Mist 26" 7vxl 43cm vit</t>
  </si>
  <si>
    <t>YLC4374302</t>
  </si>
  <si>
    <t>Mist 26" 7vxl 43cm grön matt</t>
  </si>
  <si>
    <t>YLC3475101</t>
  </si>
  <si>
    <t>Helag 27vxl 51cm svart</t>
  </si>
  <si>
    <t>YLC3475102</t>
  </si>
  <si>
    <t>Helag 27vxl 51cm blå</t>
  </si>
  <si>
    <t>YLC3475501</t>
  </si>
  <si>
    <t>Helag 27vxl 55cm svart</t>
  </si>
  <si>
    <t>YLC3475502</t>
  </si>
  <si>
    <t>Helag 27vxl 55cm blå</t>
  </si>
  <si>
    <t>YLC3475901</t>
  </si>
  <si>
    <t>Helag 27vxl 59cm svart</t>
  </si>
  <si>
    <t>YLC3475902</t>
  </si>
  <si>
    <t>Helag 27vxl 59cm blå</t>
  </si>
  <si>
    <t>YLC3574701</t>
  </si>
  <si>
    <t>YLC3575101</t>
  </si>
  <si>
    <t>YLC3575102</t>
  </si>
  <si>
    <t>Anaris 27vxl 51cm svart</t>
  </si>
  <si>
    <t>YLC3645101</t>
  </si>
  <si>
    <t>Starren 24vxl 51cm orange</t>
  </si>
  <si>
    <t>YLC3645102</t>
  </si>
  <si>
    <t>YLC3645501</t>
  </si>
  <si>
    <t>Starren 24vxl 55cm orange</t>
  </si>
  <si>
    <t>YLC3645502</t>
  </si>
  <si>
    <t>YLC3645901</t>
  </si>
  <si>
    <t>Starren 24vxl 59cm orange</t>
  </si>
  <si>
    <t>YLC3645902</t>
  </si>
  <si>
    <t>YLC3744701</t>
  </si>
  <si>
    <t>Åkulla 24vxl 47cm svart</t>
  </si>
  <si>
    <t>YLC3744702</t>
  </si>
  <si>
    <t>Åkulla+ 24vxl 47cm vit</t>
  </si>
  <si>
    <t>YLC3745101</t>
  </si>
  <si>
    <t>Åkulla 24vxl 51cm svart</t>
  </si>
  <si>
    <t>YLC3745102</t>
  </si>
  <si>
    <t>Åkulla+ 24vxl 51cm vit</t>
  </si>
  <si>
    <t>YLC3745501</t>
  </si>
  <si>
    <t>Åkulla 24vxl 55cm svart</t>
  </si>
  <si>
    <t>YLC3745502</t>
  </si>
  <si>
    <t>Åkulla+ 24vxl 55cm vit</t>
  </si>
  <si>
    <t>YLC3845101</t>
  </si>
  <si>
    <t>Ängsö 24vxl 51cm mörkblå matt</t>
  </si>
  <si>
    <t>YLC3845501</t>
  </si>
  <si>
    <t>Ängsö 24vxl 55cm mörkblå matt</t>
  </si>
  <si>
    <t>YLC3845901</t>
  </si>
  <si>
    <t>Ängsö 24vxl 59cm mörkblå matt</t>
  </si>
  <si>
    <t>YLC3944701</t>
  </si>
  <si>
    <t>Torne 24vxl 47cm blå</t>
  </si>
  <si>
    <t>YLC3945101</t>
  </si>
  <si>
    <t>Torne 24vxl 51cm blå</t>
  </si>
  <si>
    <t>YLC3205101</t>
  </si>
  <si>
    <t>Raidho 20vxl 51cm svart</t>
  </si>
  <si>
    <t>YLC3205501</t>
  </si>
  <si>
    <t>Raidho 20vxl 55cm svart</t>
  </si>
  <si>
    <t>YLC3205901</t>
  </si>
  <si>
    <t>Raidho 20vxl 59cm svart</t>
  </si>
  <si>
    <t>YLC3685101</t>
  </si>
  <si>
    <t>Yotta 18vxl 51cm orange</t>
  </si>
  <si>
    <t>YLC3685501</t>
  </si>
  <si>
    <t>Yotta 18vxl 55cm orange</t>
  </si>
  <si>
    <t>YLC3685901</t>
  </si>
  <si>
    <t>Yotta 18vxl 59cm orange</t>
  </si>
  <si>
    <t>YLC3485101</t>
  </si>
  <si>
    <t>Zetta 18vxl 51cm svart</t>
  </si>
  <si>
    <t>YLC3485501</t>
  </si>
  <si>
    <t>Zetta 18vxl 55cm svart</t>
  </si>
  <si>
    <t>YLC3485901</t>
  </si>
  <si>
    <t>Zetta 18vxl 59cm svart</t>
  </si>
  <si>
    <t>YLC3585101</t>
  </si>
  <si>
    <t>Centi 18vxl 51cm vit</t>
  </si>
  <si>
    <t>YLC3585501</t>
  </si>
  <si>
    <t>Centi 18vxl 55cm vit</t>
  </si>
  <si>
    <t>YLC3245101</t>
  </si>
  <si>
    <t>Yokto 24vxl 51cm orange</t>
  </si>
  <si>
    <t>YLC3245501</t>
  </si>
  <si>
    <t>Yokto 24vxl 55cm orange</t>
  </si>
  <si>
    <t>YLC3245901</t>
  </si>
  <si>
    <t>Yokto 24vxl 59cm orange</t>
  </si>
  <si>
    <t>YLC3345101</t>
  </si>
  <si>
    <t>Milli 24vxl 51cm vit</t>
  </si>
  <si>
    <t>YLC3345501</t>
  </si>
  <si>
    <t>Milli 24vxl 55cm vit</t>
  </si>
  <si>
    <t>YLC7045101</t>
  </si>
  <si>
    <t>YLC7045102</t>
  </si>
  <si>
    <t>Kebne 24vxl 51cm silver</t>
  </si>
  <si>
    <t>YLC7045501</t>
  </si>
  <si>
    <t>YLC7045502</t>
  </si>
  <si>
    <t>Kebne 24vxl 55cm silver</t>
  </si>
  <si>
    <t>YLC7045901</t>
  </si>
  <si>
    <t>YLC7045902</t>
  </si>
  <si>
    <t>Kebne 24vxl 59cm silver</t>
  </si>
  <si>
    <t>YLC7145101</t>
  </si>
  <si>
    <t>YLC7145102</t>
  </si>
  <si>
    <t>Holma 24vxl 51cm grön</t>
  </si>
  <si>
    <t>YLC7145103</t>
  </si>
  <si>
    <t>Holma 24vxl 51cm lila</t>
  </si>
  <si>
    <t>YLC7145501</t>
  </si>
  <si>
    <t>YLC7145502</t>
  </si>
  <si>
    <t>Holma 24vxl 55cm grön</t>
  </si>
  <si>
    <t>YLC7145503</t>
  </si>
  <si>
    <t>Holma 24vxl 55cm lila</t>
  </si>
  <si>
    <t>YLC3045101</t>
  </si>
  <si>
    <t>Atto 24vxl 51cm svart</t>
  </si>
  <si>
    <t>YLC3045102</t>
  </si>
  <si>
    <t>Atto+ 24vxl 51cm grå</t>
  </si>
  <si>
    <t>YLC3045103</t>
  </si>
  <si>
    <t>Atto 24vxl 51cm blå</t>
  </si>
  <si>
    <t>YLC3045501</t>
  </si>
  <si>
    <t>Atto 24vxl 55cm svart</t>
  </si>
  <si>
    <t>YLC3045502</t>
  </si>
  <si>
    <t>Atto+ 24vxl 55cm grå</t>
  </si>
  <si>
    <t>YLC3045503</t>
  </si>
  <si>
    <t>Atto 24vxl 55cm blå</t>
  </si>
  <si>
    <t>YLC3045901</t>
  </si>
  <si>
    <t>Atto 24vxl 59cm svart</t>
  </si>
  <si>
    <t>YLC3045902</t>
  </si>
  <si>
    <t>Atto+ 24vxl 59cm grå</t>
  </si>
  <si>
    <t>YLC3045903</t>
  </si>
  <si>
    <t>Atto 24vxl 59cm blå</t>
  </si>
  <si>
    <t>YLC3144701</t>
  </si>
  <si>
    <t>Femto 24vxl 47cm svart</t>
  </si>
  <si>
    <t>YLC3144702</t>
  </si>
  <si>
    <t>Femto+ 24vxl 47cm vit</t>
  </si>
  <si>
    <t>YLC3144703</t>
  </si>
  <si>
    <t>Femto 24vxl 47cm lila</t>
  </si>
  <si>
    <t>YLC3145101</t>
  </si>
  <si>
    <t>Femto 24vxl 51cm svart</t>
  </si>
  <si>
    <t>YLC3145102</t>
  </si>
  <si>
    <t>Femto+ 24vxl 51cm vit</t>
  </si>
  <si>
    <t>YLC3145103</t>
  </si>
  <si>
    <t>Femto 24vxl 51cm lila</t>
  </si>
  <si>
    <t>YLC3145501</t>
  </si>
  <si>
    <t>Femto 24vxl 55cm svart</t>
  </si>
  <si>
    <t>YLC3145502</t>
  </si>
  <si>
    <t>Femto+ 24vxl 55cm vit</t>
  </si>
  <si>
    <t>YLC3145503</t>
  </si>
  <si>
    <t>Femto 24vxl 55cm lila</t>
  </si>
  <si>
    <t>YLC3405501</t>
  </si>
  <si>
    <t>Hamra 30vxl 55cm svart</t>
  </si>
  <si>
    <t>YLC3405901</t>
  </si>
  <si>
    <t>Hamra 30vxl 59cm svart</t>
  </si>
  <si>
    <t>YLC3805101</t>
  </si>
  <si>
    <t>Muddus 10vxl 51cm svart</t>
  </si>
  <si>
    <t>YLC3805501</t>
  </si>
  <si>
    <t>Muddus 10vxl 55cm svart</t>
  </si>
  <si>
    <t>YLC3805901</t>
  </si>
  <si>
    <t>Muddus 10vxl 59cm svart</t>
  </si>
  <si>
    <t>YLC4433301</t>
  </si>
  <si>
    <t>Torn 3vxl 24" lime</t>
  </si>
  <si>
    <t>YLC4433302</t>
  </si>
  <si>
    <t>Torn 3vxl 24" svart</t>
  </si>
  <si>
    <t>YLC4473301</t>
  </si>
  <si>
    <t>Jare 7vxl 24" svart</t>
  </si>
  <si>
    <t>YLC4473302</t>
  </si>
  <si>
    <t>Jare 7vxl 24" orange</t>
  </si>
  <si>
    <t>YLC4473303</t>
  </si>
  <si>
    <t>Jare 7vxl 24" limegrön</t>
  </si>
  <si>
    <t>YLC4673301</t>
  </si>
  <si>
    <t>Hymer 7vxl 24" svart</t>
  </si>
  <si>
    <t>YLC4733801</t>
  </si>
  <si>
    <t>Ran 3vxl 24" svart</t>
  </si>
  <si>
    <t>YLC4733802</t>
  </si>
  <si>
    <t>Ran 3vxl 24" lila</t>
  </si>
  <si>
    <t>YLC4733803</t>
  </si>
  <si>
    <t>Ran 3vxl 24" vit</t>
  </si>
  <si>
    <t>YLC4773801</t>
  </si>
  <si>
    <t>Lone 7vxl 24" svart</t>
  </si>
  <si>
    <t>YLC4773802</t>
  </si>
  <si>
    <t>Lone 7vxl 24" vit</t>
  </si>
  <si>
    <t>YLC4002001</t>
  </si>
  <si>
    <t>Knytt 0vxl 12" svart</t>
  </si>
  <si>
    <t>YLC4002002</t>
  </si>
  <si>
    <t>Knytt 0vxl 12" orange</t>
  </si>
  <si>
    <t>YLC4012001</t>
  </si>
  <si>
    <t>Snotra 0vxl 12" rosa</t>
  </si>
  <si>
    <t>YLC4012002</t>
  </si>
  <si>
    <t>Snotra 0vxl 12" vit</t>
  </si>
  <si>
    <t>YLC4102601</t>
  </si>
  <si>
    <t>Fridälv 0vxl 16" lila</t>
  </si>
  <si>
    <t>YLC4102602</t>
  </si>
  <si>
    <t>Fridälv 0vxl 16" svart</t>
  </si>
  <si>
    <t>YLC4212601</t>
  </si>
  <si>
    <t>Gorm 0vxl 16" blå</t>
  </si>
  <si>
    <t>YLC4402601</t>
  </si>
  <si>
    <t>Brokk 0vxl 16" svart</t>
  </si>
  <si>
    <t>YLC4402602</t>
  </si>
  <si>
    <t>Brokk 0vxl 16" orange</t>
  </si>
  <si>
    <t>YLC4633001</t>
  </si>
  <si>
    <t>Gang 3vxl 20" blå</t>
  </si>
  <si>
    <t>YLC4803001</t>
  </si>
  <si>
    <t>Grim 0vxl 20" svart</t>
  </si>
  <si>
    <t>YLC4063001</t>
  </si>
  <si>
    <t>Trym 6vxl 20" orange</t>
  </si>
  <si>
    <t>YLC4021401</t>
  </si>
  <si>
    <t>Knytt Walk 0vxl 12" orange</t>
  </si>
  <si>
    <t>YLC4021402</t>
  </si>
  <si>
    <t>Snotra Walk 0vxl 12" rosa</t>
  </si>
  <si>
    <t>YLM4733301</t>
  </si>
  <si>
    <t>Mini Karin 3vxl 20" lila matt</t>
  </si>
  <si>
    <t>YLM4933801</t>
  </si>
  <si>
    <t>Lill Karin 3vxl 24" lila korg</t>
  </si>
  <si>
    <t>YLM4002001</t>
  </si>
  <si>
    <t>Helmer 0vxl 12" blå</t>
  </si>
  <si>
    <t>YLM4012001</t>
  </si>
  <si>
    <t>Cinder-Ella 0vxl 12" röd</t>
  </si>
  <si>
    <t>YLM4202601</t>
  </si>
  <si>
    <t>Spector 0vxl 16" grön</t>
  </si>
  <si>
    <t>YLM4302601</t>
  </si>
  <si>
    <t>Cat-C 0vxl 16" gul</t>
  </si>
  <si>
    <t>YLM4503301</t>
  </si>
  <si>
    <t>Kikki 0vxl 20" rosa</t>
  </si>
  <si>
    <t>YLM4803001</t>
  </si>
  <si>
    <t>Ollie 0vxl 20" svart</t>
  </si>
  <si>
    <t>YLC0223802</t>
  </si>
  <si>
    <t>Rimfaxe 27,5" 38cm svart</t>
  </si>
  <si>
    <t>YLC0503802</t>
  </si>
  <si>
    <t>Brimer 27,5" 38cm blå</t>
  </si>
  <si>
    <t>YEC9475131</t>
  </si>
  <si>
    <t>Elsa 7vxl 51cm mörkgrå</t>
  </si>
  <si>
    <t>YEC3405531</t>
  </si>
  <si>
    <t>Eli 10vxl 55cm orange</t>
  </si>
  <si>
    <t>YEC3405931</t>
  </si>
  <si>
    <t>Eli 10vxl 59cm orange</t>
  </si>
  <si>
    <t>YEC3505131</t>
  </si>
  <si>
    <t>Elia 10vxl 51cm vit</t>
  </si>
  <si>
    <t>YEC7005531</t>
  </si>
  <si>
    <t>Elton 10vxl 55cm svart</t>
  </si>
  <si>
    <t>YEC7005931</t>
  </si>
  <si>
    <t>Elton 10vxl 59cm svart</t>
  </si>
  <si>
    <t>YEC7105131</t>
  </si>
  <si>
    <t>Eloise 10vxl 51cm svart</t>
  </si>
  <si>
    <t>YLC9785101</t>
  </si>
  <si>
    <t>Alma 8vxl 51cm creme</t>
  </si>
  <si>
    <t>YLC9785102</t>
  </si>
  <si>
    <t>YEM2035102</t>
  </si>
  <si>
    <t>Kalle 3vxl 51cm svart</t>
  </si>
  <si>
    <t>YLM3085101</t>
  </si>
  <si>
    <t>Urban Zinken 8vxl 51cm blå</t>
  </si>
  <si>
    <t>YLM3085501</t>
  </si>
  <si>
    <t>Urban Zinken 8vxl 55cm blå</t>
  </si>
  <si>
    <t>YLM3085901</t>
  </si>
  <si>
    <t>Urban Zinken 8vxl 59cm blå</t>
  </si>
  <si>
    <t>YLM3075101</t>
  </si>
  <si>
    <t>Urban 7vxl 51cm grön</t>
  </si>
  <si>
    <t>YLM3075501</t>
  </si>
  <si>
    <t>Urban 7vxl 55cm grön</t>
  </si>
  <si>
    <t>YLM3075901</t>
  </si>
  <si>
    <t>Urban 7vxl 59cm grön</t>
  </si>
  <si>
    <t>YLM3175101</t>
  </si>
  <si>
    <t>Urban 7vxl 51cm bordeaux</t>
  </si>
  <si>
    <t>YLM9575101</t>
  </si>
  <si>
    <t>Urban 7vxl 51cm bordeux</t>
  </si>
  <si>
    <t>YLM9575102</t>
  </si>
  <si>
    <t>Urban 7vxl 51cm creme</t>
  </si>
  <si>
    <t>Ella 3vxl 51cm svart 2016</t>
  </si>
  <si>
    <t>Ella 3vxl 51cm beige 2016</t>
  </si>
  <si>
    <t>Ella 3vxl 51cm silver 2016</t>
  </si>
  <si>
    <t>Elin 2016 7v 47 svar 2016</t>
  </si>
  <si>
    <t>Elin 7v 51 svart 2016</t>
  </si>
  <si>
    <t>Elin 2016 7v 55 svar 2016</t>
  </si>
  <si>
    <t>Elin 7vxl 51cm silver 2016</t>
  </si>
  <si>
    <t>Elwin 7vxl 51cm svart 2016</t>
  </si>
  <si>
    <t>Elwin 7vxl 55cm svart 2016</t>
  </si>
  <si>
    <t>Elisabeth 3vxl 51cm vit 2016</t>
  </si>
  <si>
    <t>Elston 7vxl 50cm grå 2016</t>
  </si>
  <si>
    <t>Ella 3vxl 55cm svart 2016</t>
  </si>
  <si>
    <t>YEM2134310</t>
  </si>
  <si>
    <t>Karin 3vxl 43cm lkorg lila</t>
  </si>
  <si>
    <t>YEM2134311</t>
  </si>
  <si>
    <t>YEM2535110</t>
  </si>
  <si>
    <t>Vera 3vxl 51cm korg lila</t>
  </si>
  <si>
    <t>YEM2535112</t>
  </si>
  <si>
    <t>YEM9335108</t>
  </si>
  <si>
    <t>Bas 3vxl 51cm korg guld</t>
  </si>
  <si>
    <t>YEM9335109</t>
  </si>
  <si>
    <t>YEM2334725</t>
  </si>
  <si>
    <t>Karin 3vxl 47cm svart korg</t>
  </si>
  <si>
    <t>YEM2334726</t>
  </si>
  <si>
    <t>YEM2334727</t>
  </si>
  <si>
    <t>YEM2334728</t>
  </si>
  <si>
    <t>Karin 3vxl 47cm vit korg</t>
  </si>
  <si>
    <t>YEM2334729</t>
  </si>
  <si>
    <t>Karin 3vxl 47cm korg lila</t>
  </si>
  <si>
    <t>YEM2335125</t>
  </si>
  <si>
    <t>Karin 3vxl 51cm svart korg</t>
  </si>
  <si>
    <t>YEM2335126</t>
  </si>
  <si>
    <t>YEM2335127</t>
  </si>
  <si>
    <t>YEM2335128</t>
  </si>
  <si>
    <t>Karin 3vxl 51cm vit korg</t>
  </si>
  <si>
    <t>YEM2335129</t>
  </si>
  <si>
    <t>Karin 3vxl 51cm korg lila</t>
  </si>
  <si>
    <t>YEM2335525</t>
  </si>
  <si>
    <t>Karin 3vxl 55cm svart korg</t>
  </si>
  <si>
    <t>YLM2334711</t>
  </si>
  <si>
    <t>Karin Ice-creme 3v 47cm brkorg</t>
  </si>
  <si>
    <t>YLM2335111</t>
  </si>
  <si>
    <t>Karin Ice-creme 3v 51cm brkorg</t>
  </si>
  <si>
    <t>YLC0703802</t>
  </si>
  <si>
    <t>Freke COMP 27,5" 38cm lila</t>
  </si>
  <si>
    <t>YLC0974301</t>
  </si>
  <si>
    <t>Freke SPORT 27,5" 43cm vit</t>
  </si>
  <si>
    <t>YLC0974801</t>
  </si>
  <si>
    <t>Freke SPORT 27,5" 48cm vit</t>
  </si>
  <si>
    <t>YLC0975301</t>
  </si>
  <si>
    <t>Freke SPORT 27,5" 53cm vit</t>
  </si>
  <si>
    <t>YLC1974301</t>
  </si>
  <si>
    <t>Freke SPORT 29" 43cm vit</t>
  </si>
  <si>
    <t>YLC1974801</t>
  </si>
  <si>
    <t>Freke SPORT 29" 48cm vit</t>
  </si>
  <si>
    <t>YLC1975301</t>
  </si>
  <si>
    <t>Freke SPORT 29" 53cm vit</t>
  </si>
  <si>
    <t>YLC0673803</t>
  </si>
  <si>
    <t>Njord 27,5" 38cm svart</t>
  </si>
  <si>
    <t>YLC6704601</t>
  </si>
  <si>
    <t>Deca 20vxl 46cm rosa matt</t>
  </si>
  <si>
    <t>YLC6704901</t>
  </si>
  <si>
    <t>Deca 20vxl 49cm rosa matt</t>
  </si>
  <si>
    <t>YLC6705201</t>
  </si>
  <si>
    <t>Deca 20vxl 52cm rosa matt</t>
  </si>
  <si>
    <t>YLC6705501</t>
  </si>
  <si>
    <t>Deca 20vxl 55cm rosa matt</t>
  </si>
  <si>
    <t>Elgar 10vxl 41cm svart 2016</t>
  </si>
  <si>
    <t>Elgar 10vxl 47cm svart 2016</t>
  </si>
  <si>
    <t>Elgar 10vxl 53cm svart 2016</t>
  </si>
  <si>
    <t>Elir 10vxl 46cm svart 2016</t>
  </si>
  <si>
    <t>YLC2275602</t>
  </si>
  <si>
    <t>YLC3465101</t>
  </si>
  <si>
    <t>PICO CE 16vxl 51cm silver matt</t>
  </si>
  <si>
    <t>YLC3465501</t>
  </si>
  <si>
    <t>PICO CE 16vxl 55cm silver matt</t>
  </si>
  <si>
    <t>YLC3465901</t>
  </si>
  <si>
    <t>PICO CE 16vxl 59cm silver matt</t>
  </si>
  <si>
    <t>YLC2435602</t>
  </si>
  <si>
    <t>YKK9575001</t>
  </si>
  <si>
    <t>Elcykel 7v Svart  Dk-korg</t>
  </si>
  <si>
    <t>YKK9575002</t>
  </si>
  <si>
    <t>Elcykel 7v Vit  Dk-korg</t>
  </si>
  <si>
    <t>YLC2375103</t>
  </si>
  <si>
    <t>YLC2375104</t>
  </si>
  <si>
    <t>Sunnan 7vxl 51cm brkorg creame</t>
  </si>
  <si>
    <t>YEM2305105</t>
  </si>
  <si>
    <t>YEM2205602</t>
  </si>
  <si>
    <t>Oscar 0vxl 56cm svart</t>
  </si>
  <si>
    <t>YEM2235602</t>
  </si>
  <si>
    <t>YLC3565101</t>
  </si>
  <si>
    <t>Deci 16vxl 51cm lila</t>
  </si>
  <si>
    <t>YLC3565501</t>
  </si>
  <si>
    <t>Deci 16vxl 55cm lila</t>
  </si>
  <si>
    <t>YEM2275602</t>
  </si>
  <si>
    <t>YEM2375125</t>
  </si>
  <si>
    <t>Katarina 7vxl 51cm svart korg</t>
  </si>
  <si>
    <t>YEM2375126</t>
  </si>
  <si>
    <t>Katarina 7vxl 51cm vit korg</t>
  </si>
  <si>
    <t>YEM2535125</t>
  </si>
  <si>
    <t>Vera 3vxl 51cm svart korg</t>
  </si>
  <si>
    <t>YEM2535126</t>
  </si>
  <si>
    <t>YEM2535127</t>
  </si>
  <si>
    <t>YLC2535103</t>
  </si>
  <si>
    <t>YLC2535104</t>
  </si>
  <si>
    <t>YLC6724501</t>
  </si>
  <si>
    <t>YLC6504501</t>
  </si>
  <si>
    <t>Maxa 20vxl 45cm blå</t>
  </si>
  <si>
    <t>YLW4813301</t>
  </si>
  <si>
    <t>Poison 24" 21vxl silver</t>
  </si>
  <si>
    <t>YLW1344501</t>
  </si>
  <si>
    <t>Ossa 26" 45cm turkos</t>
  </si>
  <si>
    <t>YLW3445901</t>
  </si>
  <si>
    <t>Douglas 24vxl 59cm svart</t>
  </si>
  <si>
    <t>YLW3545101</t>
  </si>
  <si>
    <t>Douglas L 24vxl 51cm blå</t>
  </si>
  <si>
    <t>YLW3695501</t>
  </si>
  <si>
    <t>Lincoln 9vxl 55cm svart</t>
  </si>
  <si>
    <t>YLW3695901</t>
  </si>
  <si>
    <t>Lincoln 9vxl 59cm svart</t>
  </si>
  <si>
    <t>YLW3795101</t>
  </si>
  <si>
    <t>Lincoln 9vxl 51cm svart</t>
  </si>
  <si>
    <t>YLC4334331</t>
  </si>
  <si>
    <t>Embla flick k 3vxl 43 cm svart</t>
  </si>
  <si>
    <t>Elin 7vxl 51cm röd 2016</t>
  </si>
  <si>
    <t>YLC4813301</t>
  </si>
  <si>
    <t>Team Jr 24" 33 cm svart</t>
  </si>
  <si>
    <t>YLC4813302</t>
  </si>
  <si>
    <t>Team Jr 24" 33 cm orange</t>
  </si>
  <si>
    <t>YLC4813303</t>
  </si>
  <si>
    <t>Team Jr 24" 33 cm blå</t>
  </si>
  <si>
    <t>YLW6085301</t>
  </si>
  <si>
    <t>Peak Mawson 53 cm grå matt</t>
  </si>
  <si>
    <t>YLW6085801</t>
  </si>
  <si>
    <t>Peak Mawson 58 cm grå matt</t>
  </si>
  <si>
    <t>YLW8203001</t>
  </si>
  <si>
    <t>Peak Wibe 20 Röd</t>
  </si>
  <si>
    <t>YLM4933802</t>
  </si>
  <si>
    <t>Lill Karin 3vxl 24"svart</t>
  </si>
  <si>
    <t>YKU5134401</t>
  </si>
  <si>
    <t>Peguet El-cykel svart</t>
  </si>
  <si>
    <t>YKU5134403</t>
  </si>
  <si>
    <t>Fred 20" Peugeot el-cykel svar</t>
  </si>
  <si>
    <t>YMC3215101</t>
  </si>
  <si>
    <t>YMC3215501</t>
  </si>
  <si>
    <t>YMC3215901</t>
  </si>
  <si>
    <t>YMC3605101</t>
  </si>
  <si>
    <t>Yotta 20vxl 51cm silver</t>
  </si>
  <si>
    <t>YMC3605501</t>
  </si>
  <si>
    <t>Yotta 20vxl 55cm silver</t>
  </si>
  <si>
    <t>YMC3605901</t>
  </si>
  <si>
    <t>Yotta 20vxl 59cm silver</t>
  </si>
  <si>
    <t>YMC3485101</t>
  </si>
  <si>
    <t>YMC3485501</t>
  </si>
  <si>
    <t>YMC3485901</t>
  </si>
  <si>
    <t>YMC3585101</t>
  </si>
  <si>
    <t>YMC3585501</t>
  </si>
  <si>
    <t>YMC3405501</t>
  </si>
  <si>
    <t>YMC3405901</t>
  </si>
  <si>
    <t>YMC3475101</t>
  </si>
  <si>
    <t>YMC3475102</t>
  </si>
  <si>
    <t>YMC3475501</t>
  </si>
  <si>
    <t>YMC3475502</t>
  </si>
  <si>
    <t>YMC3475901</t>
  </si>
  <si>
    <t>YMC3475902</t>
  </si>
  <si>
    <t>YMC3574701</t>
  </si>
  <si>
    <t>Anaris 27vxl 47cm svart</t>
  </si>
  <si>
    <t>YMC3575101</t>
  </si>
  <si>
    <t>YMC3575102</t>
  </si>
  <si>
    <t>Anaris 27vxl 51cm vit</t>
  </si>
  <si>
    <t>YMC3575501</t>
  </si>
  <si>
    <t>Anaris 27vxl 55cm svart</t>
  </si>
  <si>
    <t>YMC3645101</t>
  </si>
  <si>
    <t>Starren 24vxl 51cm ljusgrå</t>
  </si>
  <si>
    <t>YMC3645102</t>
  </si>
  <si>
    <t>YMC3645501</t>
  </si>
  <si>
    <t>Starren 24vxl 55cm ljusgrå</t>
  </si>
  <si>
    <t>YMC3645502</t>
  </si>
  <si>
    <t>YMC3645901</t>
  </si>
  <si>
    <t>Starren 24vxl 59cm ljusgrå</t>
  </si>
  <si>
    <t>YMC3645902</t>
  </si>
  <si>
    <t>YMC3744701</t>
  </si>
  <si>
    <t>Åkulla 24vxl 47cm lila</t>
  </si>
  <si>
    <t>YMC3744702</t>
  </si>
  <si>
    <t>YMC3745101</t>
  </si>
  <si>
    <t>Åkulla 24vxl 51cm lila</t>
  </si>
  <si>
    <t>YMC3745102</t>
  </si>
  <si>
    <t>YMC3745501</t>
  </si>
  <si>
    <t>Åkulla 24vxl 55cm lila</t>
  </si>
  <si>
    <t>YMC3745502</t>
  </si>
  <si>
    <t>YMC3845101</t>
  </si>
  <si>
    <t>Ängsö 24vxl 51cm mörkgrå</t>
  </si>
  <si>
    <t>YMC3845501</t>
  </si>
  <si>
    <t>Ängsö 24vxl 55cm mörkgrå</t>
  </si>
  <si>
    <t>YMC3845901</t>
  </si>
  <si>
    <t>Ängsö 24vxl 59cm mörkgrå</t>
  </si>
  <si>
    <t>YMC3944701</t>
  </si>
  <si>
    <t>Torne 24vxl 47cm svart</t>
  </si>
  <si>
    <t>YMC3945101</t>
  </si>
  <si>
    <t>Torne 24vxl 51cm svart</t>
  </si>
  <si>
    <t>YMC3045101</t>
  </si>
  <si>
    <t>YMC3045102</t>
  </si>
  <si>
    <t>YMC3045103</t>
  </si>
  <si>
    <t>YMC3045501</t>
  </si>
  <si>
    <t>YMC3045502</t>
  </si>
  <si>
    <t>YMC3045503</t>
  </si>
  <si>
    <t>YMC3045901</t>
  </si>
  <si>
    <t>Atto 24vxl 59cm silver</t>
  </si>
  <si>
    <t>YMC3045902</t>
  </si>
  <si>
    <t>YMC3045903</t>
  </si>
  <si>
    <t>YMC3144701</t>
  </si>
  <si>
    <t>Femto 24vxl 47cm vit</t>
  </si>
  <si>
    <t>YMC3144702</t>
  </si>
  <si>
    <t>YMC3144703</t>
  </si>
  <si>
    <t>Femto 24vxl 47cm ljusblå</t>
  </si>
  <si>
    <t>YMC3145101</t>
  </si>
  <si>
    <t>Femto 24vxl 51cm vit</t>
  </si>
  <si>
    <t>YMC3145102</t>
  </si>
  <si>
    <t>YMC3145103</t>
  </si>
  <si>
    <t>Femto 24vxl 51cm ljusblå</t>
  </si>
  <si>
    <t>YMC3145501</t>
  </si>
  <si>
    <t>Femto 24vxl 55cm vit</t>
  </si>
  <si>
    <t>YMC3145502</t>
  </si>
  <si>
    <t>YMC3145503</t>
  </si>
  <si>
    <t>Femto 24vxl 55cm ljusblå</t>
  </si>
  <si>
    <t>YMC3245101</t>
  </si>
  <si>
    <t>Yokto 24vxl 51cm svart</t>
  </si>
  <si>
    <t>YMC3245501</t>
  </si>
  <si>
    <t>Yokto 24vxl 55cm svart</t>
  </si>
  <si>
    <t>YMC3245901</t>
  </si>
  <si>
    <t>Yokto 24vxl 59cm svart</t>
  </si>
  <si>
    <t>YMC3344701</t>
  </si>
  <si>
    <t>Milli 24vxl 47cm mörkgrå</t>
  </si>
  <si>
    <t>YMC3345101</t>
  </si>
  <si>
    <t>Milli 24vxl 51cm mörkgrå</t>
  </si>
  <si>
    <t>YMC3345501</t>
  </si>
  <si>
    <t>Milli 24vxl 55cm mörkgrå</t>
  </si>
  <si>
    <t>YMC7045101</t>
  </si>
  <si>
    <t>YMC7045102</t>
  </si>
  <si>
    <t>Kebne 24vxl 51cm mörkgrå</t>
  </si>
  <si>
    <t>YMC7045501</t>
  </si>
  <si>
    <t>YMC7045502</t>
  </si>
  <si>
    <t>Kebne 24vxl 55cm mörkgrå</t>
  </si>
  <si>
    <t>YMC7045901</t>
  </si>
  <si>
    <t>YMC7045902</t>
  </si>
  <si>
    <t>Kebne 24vxl 59cm mörkgrå</t>
  </si>
  <si>
    <t>YMC7145101</t>
  </si>
  <si>
    <t>YMC7145102</t>
  </si>
  <si>
    <t>YMC7145103</t>
  </si>
  <si>
    <t>Holma 24vxl 51cm röd</t>
  </si>
  <si>
    <t>YMC7145501</t>
  </si>
  <si>
    <t>YMC7145502</t>
  </si>
  <si>
    <t>YMC7145503</t>
  </si>
  <si>
    <t>Holma 24vxl 55cm röd</t>
  </si>
  <si>
    <t>YMC7475101</t>
  </si>
  <si>
    <t>YMC7475102</t>
  </si>
  <si>
    <t>Tarfek 7vxl 51cm mörkgrå</t>
  </si>
  <si>
    <t>YMC7475501</t>
  </si>
  <si>
    <t>YMC7475502</t>
  </si>
  <si>
    <t>Tarfek 7vxl 55cm mörkgrå</t>
  </si>
  <si>
    <t>YMC7475901</t>
  </si>
  <si>
    <t>YMC7475902</t>
  </si>
  <si>
    <t>Tarfek 7vxl 59cm mörkgrå</t>
  </si>
  <si>
    <t>YMC7575101</t>
  </si>
  <si>
    <t>YMC7575102</t>
  </si>
  <si>
    <t>YMC7575103</t>
  </si>
  <si>
    <t>Rissa 7vxl 51cm röd</t>
  </si>
  <si>
    <t>YMC7575501</t>
  </si>
  <si>
    <t>YMC7575502</t>
  </si>
  <si>
    <t>YMC7575503</t>
  </si>
  <si>
    <t>Rissa 7vxl 55cm röd</t>
  </si>
  <si>
    <t>YMC3565101</t>
  </si>
  <si>
    <t>Deci 16vxl 51cm svart</t>
  </si>
  <si>
    <t>YMC3565501</t>
  </si>
  <si>
    <t>Deci 16vxl 55cm svart</t>
  </si>
  <si>
    <t>YMC4433301</t>
  </si>
  <si>
    <t>YMC4433302</t>
  </si>
  <si>
    <t>Torn 3vxl 24" blå</t>
  </si>
  <si>
    <t>YMC4473301</t>
  </si>
  <si>
    <t>Jare 7vxl 24" mörkgrå</t>
  </si>
  <si>
    <t>YMC4473302</t>
  </si>
  <si>
    <t>YMC4473303</t>
  </si>
  <si>
    <t>Jare 7vxl 24" blå</t>
  </si>
  <si>
    <t>YMC4673301</t>
  </si>
  <si>
    <t>YMC4733801</t>
  </si>
  <si>
    <t>YMC4733802</t>
  </si>
  <si>
    <t>YMC4733803</t>
  </si>
  <si>
    <t>YMC4773801</t>
  </si>
  <si>
    <t>YMC4773802</t>
  </si>
  <si>
    <t>YMC4002001</t>
  </si>
  <si>
    <t>YMC4002002</t>
  </si>
  <si>
    <t>Knytt 0vxl 12" limegrön</t>
  </si>
  <si>
    <t>YMC4012001</t>
  </si>
  <si>
    <t>YMC4012002</t>
  </si>
  <si>
    <t>Snotra 0vxl 12" turkos</t>
  </si>
  <si>
    <t>YMC4102601</t>
  </si>
  <si>
    <t>YMC4102602</t>
  </si>
  <si>
    <t>YMC4202601</t>
  </si>
  <si>
    <t>Munin 0vxl 16" mörkgrå</t>
  </si>
  <si>
    <t>YMC4202602</t>
  </si>
  <si>
    <t>Munin 0vxl 16" limegrön</t>
  </si>
  <si>
    <t>YMC4212601</t>
  </si>
  <si>
    <t>YMC4302601</t>
  </si>
  <si>
    <t>YMC4302602</t>
  </si>
  <si>
    <t>Svava 0vxl 16" turkos</t>
  </si>
  <si>
    <t>YMC4402601</t>
  </si>
  <si>
    <t>Brokk 0vxl 16" krom</t>
  </si>
  <si>
    <t>YMC4402602</t>
  </si>
  <si>
    <t>Brokk 0vxl 16" mörkgrå</t>
  </si>
  <si>
    <t>YMC4033001</t>
  </si>
  <si>
    <t>Narre 3vxl 20" mörkgrå</t>
  </si>
  <si>
    <t>YMC4033002</t>
  </si>
  <si>
    <t>Narre 3vxl 20" limegrön</t>
  </si>
  <si>
    <t>YMC4033003</t>
  </si>
  <si>
    <t>Narre 3vxl 20" blå</t>
  </si>
  <si>
    <t>YMC4633001</t>
  </si>
  <si>
    <t>Gang 3vxl 20" svart</t>
  </si>
  <si>
    <t>YMC4803001</t>
  </si>
  <si>
    <t>YMC4503001</t>
  </si>
  <si>
    <t>YMC4503002</t>
  </si>
  <si>
    <t>YMC4533001</t>
  </si>
  <si>
    <t>YMC4533002</t>
  </si>
  <si>
    <t>YMC4533003</t>
  </si>
  <si>
    <t>YMC4063001</t>
  </si>
  <si>
    <t>Trym 6vxl 20" mörkgrå</t>
  </si>
  <si>
    <t>YMC4813301</t>
  </si>
  <si>
    <t>Vale 24" 33 cm mörkgrå</t>
  </si>
  <si>
    <t>YMC4813302</t>
  </si>
  <si>
    <t>Vale 24" 33 cm limegrön</t>
  </si>
  <si>
    <t>YMC4813303</t>
  </si>
  <si>
    <t>Vale 24" 33 cm blå</t>
  </si>
  <si>
    <t>YMC4021401</t>
  </si>
  <si>
    <t>Knytt Walk 0vxl 12"16cm orange</t>
  </si>
  <si>
    <t>YMC4021402</t>
  </si>
  <si>
    <t>Snotra Walk 0vxl 12"16cm rosa</t>
  </si>
  <si>
    <t>YMC3465101</t>
  </si>
  <si>
    <t>PICO 16vxl 51cm blå</t>
  </si>
  <si>
    <t>YMC3465501</t>
  </si>
  <si>
    <t>PICO 16vxl 55cm blå</t>
  </si>
  <si>
    <t>YMC3465901</t>
  </si>
  <si>
    <t>PICO 16vxl 59cm blå</t>
  </si>
  <si>
    <t>YMC0215301</t>
  </si>
  <si>
    <t>Ultima Team 27,5" 53cm orange</t>
  </si>
  <si>
    <t>YMC1214301</t>
  </si>
  <si>
    <t>YMC1214801</t>
  </si>
  <si>
    <t>YMC1215301</t>
  </si>
  <si>
    <t>YMC0314101</t>
  </si>
  <si>
    <t>Mjölner Team 27,5" 41cm orange</t>
  </si>
  <si>
    <t>YMC0314401</t>
  </si>
  <si>
    <t>Mjölner Team 27,5" 44cm orange</t>
  </si>
  <si>
    <t>YMC0314701</t>
  </si>
  <si>
    <t>Mjölner Team 27,5" 47cm orange</t>
  </si>
  <si>
    <t>YMC1314001</t>
  </si>
  <si>
    <t>YMC1314501</t>
  </si>
  <si>
    <t>Mjölner Team 29" 45cm orange</t>
  </si>
  <si>
    <t>YMC1314801</t>
  </si>
  <si>
    <t>YMC1315301</t>
  </si>
  <si>
    <t>Mjölner Team 29" 53cm orange</t>
  </si>
  <si>
    <t>YMC1623901</t>
  </si>
  <si>
    <t>YMC1624301</t>
  </si>
  <si>
    <t>YMC1624801</t>
  </si>
  <si>
    <t>YMC1625301</t>
  </si>
  <si>
    <t>YMC1803901</t>
  </si>
  <si>
    <t>Vingner 29" 39cm mörkgrå</t>
  </si>
  <si>
    <t>YMC1804301</t>
  </si>
  <si>
    <t>Vingner 29" 43cm mörkgrå</t>
  </si>
  <si>
    <t>YMC1804801</t>
  </si>
  <si>
    <t>Vingner 29" 48cm mörkgrå</t>
  </si>
  <si>
    <t>YMC1805301</t>
  </si>
  <si>
    <t>Vingner 29" 53cm mörkgrå</t>
  </si>
  <si>
    <t>YMC1223801</t>
  </si>
  <si>
    <t>Rimfaxe 29" 38cm mörkgrå</t>
  </si>
  <si>
    <t>YMC1224301</t>
  </si>
  <si>
    <t>Rimfaxe 29" 43cm mörkgrå</t>
  </si>
  <si>
    <t>YMC1224801</t>
  </si>
  <si>
    <t>YMC1225301</t>
  </si>
  <si>
    <t>YMC1424301</t>
  </si>
  <si>
    <t>YMC1424801</t>
  </si>
  <si>
    <t>YMC1425301</t>
  </si>
  <si>
    <t>YMC1504301</t>
  </si>
  <si>
    <t>Brimer 29" 43cm mörkgrå</t>
  </si>
  <si>
    <t>YMC1504801</t>
  </si>
  <si>
    <t>Brimer 29" 48cm mörkgrå</t>
  </si>
  <si>
    <t>YMC1505301</t>
  </si>
  <si>
    <t>Brimer 29" 53cm mörkgrå</t>
  </si>
  <si>
    <t>YMC6425211</t>
  </si>
  <si>
    <t>YMC6425511</t>
  </si>
  <si>
    <t>YMC6425811</t>
  </si>
  <si>
    <t>YMC6426111</t>
  </si>
  <si>
    <t>YMC6424901</t>
  </si>
  <si>
    <t>YMC6425201</t>
  </si>
  <si>
    <t>YMC6425501</t>
  </si>
  <si>
    <t>YMC6425801</t>
  </si>
  <si>
    <t>YMC6426101</t>
  </si>
  <si>
    <t>YMC6224911</t>
  </si>
  <si>
    <t>Tera 22vxl 49cm mörkgrå</t>
  </si>
  <si>
    <t>YMC6225211</t>
  </si>
  <si>
    <t>Tera 22vxl 52cm mörkgrå</t>
  </si>
  <si>
    <t>YMC6225511</t>
  </si>
  <si>
    <t>Tera 22vxl 55cm mörkgrå</t>
  </si>
  <si>
    <t>YMC6225811</t>
  </si>
  <si>
    <t>Tera 22vxl 58cm mörkgrå</t>
  </si>
  <si>
    <t>YMC6226111</t>
  </si>
  <si>
    <t>Tera 22vxl 61cm mörkgrå</t>
  </si>
  <si>
    <t>YMC6625101</t>
  </si>
  <si>
    <t>YMC6625401</t>
  </si>
  <si>
    <t>YMC6625701</t>
  </si>
  <si>
    <t>YMC6626001</t>
  </si>
  <si>
    <t>YMC6724501</t>
  </si>
  <si>
    <t>YMC6724801</t>
  </si>
  <si>
    <t>YMC6725101</t>
  </si>
  <si>
    <t>YMC6905101</t>
  </si>
  <si>
    <t>Maxa 20vxl 51cm mörkgrå</t>
  </si>
  <si>
    <t>YMC6905401</t>
  </si>
  <si>
    <t>Maxa 20vxl 54cm mörkgrå</t>
  </si>
  <si>
    <t>YMC6905701</t>
  </si>
  <si>
    <t>Maxa 20vxl 57cm mörkgrå</t>
  </si>
  <si>
    <t>YMC6906001</t>
  </si>
  <si>
    <t>Maxa 20vxl 60cm mörkgrå</t>
  </si>
  <si>
    <t>YMC6504501</t>
  </si>
  <si>
    <t>Maxa 20vxl 45cm svart</t>
  </si>
  <si>
    <t>YMC6504801</t>
  </si>
  <si>
    <t>Maxa 20vxl 48cm svart</t>
  </si>
  <si>
    <t>YMC6505101</t>
  </si>
  <si>
    <t>YMC6505401</t>
  </si>
  <si>
    <t>YMC6824901</t>
  </si>
  <si>
    <t>YMC6825201</t>
  </si>
  <si>
    <t>YMC6825401</t>
  </si>
  <si>
    <t>YMC6825701</t>
  </si>
  <si>
    <t>YMC6825901</t>
  </si>
  <si>
    <t>YMC6605201</t>
  </si>
  <si>
    <t>Zepto Exp 22vxl 52cm mörkgrå</t>
  </si>
  <si>
    <t>YMC3025201</t>
  </si>
  <si>
    <t>Ehwas 20vxl 52cm svart</t>
  </si>
  <si>
    <t>YMC3025401</t>
  </si>
  <si>
    <t>Ehwas 20vxl 54cm svart</t>
  </si>
  <si>
    <t>YMC3025701</t>
  </si>
  <si>
    <t>Ehwas 20vxl 57cm svart</t>
  </si>
  <si>
    <t>YMC6025201</t>
  </si>
  <si>
    <t>Tempus 22vxl 52cm orange</t>
  </si>
  <si>
    <t>YMC6025401</t>
  </si>
  <si>
    <t>Tempus 22vxl 54cm orange</t>
  </si>
  <si>
    <t>YMC6025601</t>
  </si>
  <si>
    <t>Tempus 22vxl 56cm orange</t>
  </si>
  <si>
    <t>YMC6025801</t>
  </si>
  <si>
    <t>Tempus 22vxl 58cm orange</t>
  </si>
  <si>
    <t>YMC6125201</t>
  </si>
  <si>
    <t>YMC6125401</t>
  </si>
  <si>
    <t>YMC6125601</t>
  </si>
  <si>
    <t>YMC6125801</t>
  </si>
  <si>
    <t>YEC7215531</t>
  </si>
  <si>
    <t>Eli 11vxl 55cm mörkgrå</t>
  </si>
  <si>
    <t>YEC7215931</t>
  </si>
  <si>
    <t>Eli 11vxl 59cm mörkgrå</t>
  </si>
  <si>
    <t>YEC7315131</t>
  </si>
  <si>
    <t>Elta11vxl 51cm vit</t>
  </si>
  <si>
    <t>YEC7005532</t>
  </si>
  <si>
    <t>YEC7005932</t>
  </si>
  <si>
    <t>YEC7105132</t>
  </si>
  <si>
    <t>YEC9475132</t>
  </si>
  <si>
    <t>Elsa 7vxl 51cm blå</t>
  </si>
  <si>
    <t>YMM2334711</t>
  </si>
  <si>
    <t>Karin Rio 3v 47cm brkorg</t>
  </si>
  <si>
    <t>YMM2335111</t>
  </si>
  <si>
    <t>Karin Rio 3v 51cm brkorg</t>
  </si>
  <si>
    <t>YMC9075101</t>
  </si>
  <si>
    <t>Castor 7vxl 51cm blå</t>
  </si>
  <si>
    <t>YMC9075501</t>
  </si>
  <si>
    <t>Castor 7vxl 55cm blå</t>
  </si>
  <si>
    <t>YMC9075901</t>
  </si>
  <si>
    <t>Castor 7vxl 59cm brlå</t>
  </si>
  <si>
    <t>YMC9076201</t>
  </si>
  <si>
    <t>Castor 7vxl 62cm blå</t>
  </si>
  <si>
    <t>YMC9535101</t>
  </si>
  <si>
    <t>YMC0014601</t>
  </si>
  <si>
    <t>YMC1603801</t>
  </si>
  <si>
    <t>Lodur 29" 38cm svart</t>
  </si>
  <si>
    <t>YMC1604301</t>
  </si>
  <si>
    <t>YMC1605301</t>
  </si>
  <si>
    <t>YMC0704801</t>
  </si>
  <si>
    <t>Freke COMP 27,5" 48cm mörkgrå</t>
  </si>
  <si>
    <t>YMC0973801</t>
  </si>
  <si>
    <t>Kile 27,5" 38cm blå</t>
  </si>
  <si>
    <t>YMC0974801</t>
  </si>
  <si>
    <t>Kile 27,5" 48cm blå</t>
  </si>
  <si>
    <t>YMC1974301</t>
  </si>
  <si>
    <t>Kile 29" 43cm blå</t>
  </si>
  <si>
    <t>YMC1975301</t>
  </si>
  <si>
    <t>Kile 29" 53cm blå</t>
  </si>
  <si>
    <t>YMC1974302</t>
  </si>
  <si>
    <t>Kile 29" 43cm ljusgrå</t>
  </si>
  <si>
    <t>YMC1975302</t>
  </si>
  <si>
    <t>Kile 29" 53cm ljusgrå</t>
  </si>
  <si>
    <t>YMC0674801</t>
  </si>
  <si>
    <t>Njord 27,5" 48cm mörkgrå</t>
  </si>
  <si>
    <t>YMC1674301</t>
  </si>
  <si>
    <t>Njord 29" 43cm mörkgrå</t>
  </si>
  <si>
    <t>YMC1675301</t>
  </si>
  <si>
    <t>Njord 29" 53cm mörkgrå</t>
  </si>
  <si>
    <t>YMC1674302</t>
  </si>
  <si>
    <t>Njord 29" 43cm orange</t>
  </si>
  <si>
    <t>YMC1675302</t>
  </si>
  <si>
    <t>Njord 29" 53cm orange</t>
  </si>
  <si>
    <t>YMC1443301</t>
  </si>
  <si>
    <t>Bjarke 26" 33cm mörkgrå</t>
  </si>
  <si>
    <t>YMC1443801</t>
  </si>
  <si>
    <t>Bjarke 26" 38cm mörkgrå</t>
  </si>
  <si>
    <t>YMC1444301</t>
  </si>
  <si>
    <t>Bjarke 26" 43cm mörkgrå</t>
  </si>
  <si>
    <t>YMC1443302</t>
  </si>
  <si>
    <t>Bjarke 26" 33cm ljusgrå</t>
  </si>
  <si>
    <t>YMC1443802</t>
  </si>
  <si>
    <t>Bjarke 26" 38cm ljusgrå</t>
  </si>
  <si>
    <t>YMC1444302</t>
  </si>
  <si>
    <t>Bjarke 26" 43cm ljusgrå</t>
  </si>
  <si>
    <t>YMC1543801</t>
  </si>
  <si>
    <t>Feima 26" 38cm mörkgrå</t>
  </si>
  <si>
    <t>YMC1544801</t>
  </si>
  <si>
    <t>Feima 26" 48cm mörkgrå</t>
  </si>
  <si>
    <t>YMC6004901</t>
  </si>
  <si>
    <t>Zepto Comp 20vxl 49cm svart</t>
  </si>
  <si>
    <t>YMC6284901</t>
  </si>
  <si>
    <t>Zepto Sport 18vxl 49cm mörkgrå</t>
  </si>
  <si>
    <t>YMC6285801</t>
  </si>
  <si>
    <t>Zepto Sport 18vxl 58cm mörkgrå</t>
  </si>
  <si>
    <t>YMC6805201</t>
  </si>
  <si>
    <t>Deca 20vxl 52cm svart</t>
  </si>
  <si>
    <t>YMC6805801</t>
  </si>
  <si>
    <t>Deca 20vxl 58cm svart</t>
  </si>
  <si>
    <t>YMC6806101</t>
  </si>
  <si>
    <t>Deca 20vxl 61cm svart</t>
  </si>
  <si>
    <t>YMC6704601</t>
  </si>
  <si>
    <t>Deca 20vxl 46cm svart</t>
  </si>
  <si>
    <t>YMC6705201</t>
  </si>
  <si>
    <t>YMC6705501</t>
  </si>
  <si>
    <t>Deca 20vxl 55cm svart</t>
  </si>
  <si>
    <t>YMC6085201</t>
  </si>
  <si>
    <t>YMC6085801</t>
  </si>
  <si>
    <t>YMC6086101</t>
  </si>
  <si>
    <t>YMC6184601</t>
  </si>
  <si>
    <t>Nano 18vxl 46cm blå</t>
  </si>
  <si>
    <t>YMC6185201</t>
  </si>
  <si>
    <t>Nano 18vxl 52cm blå</t>
  </si>
  <si>
    <t>YMC6185501</t>
  </si>
  <si>
    <t>Nano 18vxl 55cm blå</t>
  </si>
  <si>
    <t>YMC9574701</t>
  </si>
  <si>
    <t>YMC9574702</t>
  </si>
  <si>
    <t>Tove 7vxl 47cm svalukorg vit</t>
  </si>
  <si>
    <t>YMC9575101</t>
  </si>
  <si>
    <t>YMC9575102</t>
  </si>
  <si>
    <t>YMC9575103</t>
  </si>
  <si>
    <t>Tove 7vxl 51cm svalukorg blå</t>
  </si>
  <si>
    <t>YMC9575104</t>
  </si>
  <si>
    <t>YMC9575501</t>
  </si>
  <si>
    <t>YMC2275601</t>
  </si>
  <si>
    <t>Boge 7vxl 56cm racergrön</t>
  </si>
  <si>
    <t>YMC2375101</t>
  </si>
  <si>
    <t>YMC2375102</t>
  </si>
  <si>
    <t>YMC2535101</t>
  </si>
  <si>
    <t>YMC2535102</t>
  </si>
  <si>
    <t>Toste 3vxl 51cm brkorg rosa</t>
  </si>
  <si>
    <t>YMC2735101</t>
  </si>
  <si>
    <t>YMC2735102</t>
  </si>
  <si>
    <t>Lotta 3vxl 51cm ljusgrön/creme</t>
  </si>
  <si>
    <t>YMC2635101</t>
  </si>
  <si>
    <t>YMC2635601</t>
  </si>
  <si>
    <t>YMC9785101</t>
  </si>
  <si>
    <t>YMC9785102</t>
  </si>
  <si>
    <t>YMC1473801</t>
  </si>
  <si>
    <t>YMC1474301</t>
  </si>
  <si>
    <t>YMC4334301</t>
  </si>
  <si>
    <t>YMC4334302</t>
  </si>
  <si>
    <t>Embla 26" 3vxl 43cm mörklila</t>
  </si>
  <si>
    <t>YMC4374301</t>
  </si>
  <si>
    <t>YMC4374302</t>
  </si>
  <si>
    <t>Mist 26" 7vxl 43cm varmröd</t>
  </si>
  <si>
    <t>YMC4283001</t>
  </si>
  <si>
    <t>Team jr 8vxl 20" orange</t>
  </si>
  <si>
    <t>YMC4643301</t>
  </si>
  <si>
    <t>Team jr 24" 33 cm orange</t>
  </si>
  <si>
    <t>YMM4733301</t>
  </si>
  <si>
    <t>Mini Karin 3vxl 20" rosa</t>
  </si>
  <si>
    <t>YMM4933801</t>
  </si>
  <si>
    <t>Lill Karin 3vxl 24" rosa korg</t>
  </si>
  <si>
    <t>YMM4933802</t>
  </si>
  <si>
    <t>YMM4002001</t>
  </si>
  <si>
    <t>Bros &amp; Sis 400 0vxl 12" grön</t>
  </si>
  <si>
    <t>YMM4012001</t>
  </si>
  <si>
    <t>Bros &amp; Sis 401 0vxl 12"ljusblå</t>
  </si>
  <si>
    <t>YMM4202601</t>
  </si>
  <si>
    <t>Bros &amp; Sis 420 0vxl 16" blå</t>
  </si>
  <si>
    <t>YMM4302601</t>
  </si>
  <si>
    <t>Bros &amp; Sis 430 0vxl 16" lila</t>
  </si>
  <si>
    <t>YMM4503301</t>
  </si>
  <si>
    <t>Bros &amp; Sis 450 0vxl 20" röd</t>
  </si>
  <si>
    <t>YMM4803001</t>
  </si>
  <si>
    <t>Bros &amp; Sis 480 0vxl 20" svart</t>
  </si>
  <si>
    <t>YMM3085101</t>
  </si>
  <si>
    <t>Urban Zinken 8v 51cm olivgrön</t>
  </si>
  <si>
    <t>YMM3085501</t>
  </si>
  <si>
    <t>Urban Zinken 8v 55cm olivgrön</t>
  </si>
  <si>
    <t>YMM3085901</t>
  </si>
  <si>
    <t>Urban Zinken 8v 59cm olivgrön</t>
  </si>
  <si>
    <t>YMM3185101</t>
  </si>
  <si>
    <t>Urban Vita 8vxl 51cm ljusblå</t>
  </si>
  <si>
    <t>YMM3185501</t>
  </si>
  <si>
    <t>Urban Vita 8vxl 55cm ljusblå</t>
  </si>
  <si>
    <t>YMM3095101</t>
  </si>
  <si>
    <t>Urban Saltis 9vxl 51cm svart</t>
  </si>
  <si>
    <t>YMM3095501</t>
  </si>
  <si>
    <t>Urban Saltis 9vxl 55cm svart</t>
  </si>
  <si>
    <t>YMM3095901</t>
  </si>
  <si>
    <t>Urban Saltis 9vxl 59cm svart</t>
  </si>
  <si>
    <t>YMM3195101</t>
  </si>
  <si>
    <t>Urban Humlan 9vxl 51cm vit</t>
  </si>
  <si>
    <t>YMM3195501</t>
  </si>
  <si>
    <t>Urban Humlan 9vxl 55cm vit</t>
  </si>
  <si>
    <t>YMC6005201</t>
  </si>
  <si>
    <t>Zepto Comp 20vxl 52cm svart</t>
  </si>
  <si>
    <t>YMC6005501</t>
  </si>
  <si>
    <t>Zepto Comp 20vxl 55cm svart</t>
  </si>
  <si>
    <t>YMC6005801</t>
  </si>
  <si>
    <t>Zepto Comp 20vxl 58cm svart</t>
  </si>
  <si>
    <t>YMC6285201</t>
  </si>
  <si>
    <t>Zepto Sport 18vxl 52cm mörkgrå</t>
  </si>
  <si>
    <t>YMC6285501</t>
  </si>
  <si>
    <t>Zepto Sport 18vxl 55cm mörkgrå</t>
  </si>
  <si>
    <t>YMC6805501</t>
  </si>
  <si>
    <t>YMC6704901</t>
  </si>
  <si>
    <t>Deca 20vxl 49cm svart</t>
  </si>
  <si>
    <t>YMC6085501</t>
  </si>
  <si>
    <t>YMC6184901</t>
  </si>
  <si>
    <t>Nano 18vxl 49cm blå</t>
  </si>
  <si>
    <t>YMC1604801</t>
  </si>
  <si>
    <t>YMC0703801</t>
  </si>
  <si>
    <t>Freke COMP 27,5" 38cm mörkgrå</t>
  </si>
  <si>
    <t>YMC0704301</t>
  </si>
  <si>
    <t>Freke COMP 27,5" 43cm mörkgrå</t>
  </si>
  <si>
    <t>YMC1704301</t>
  </si>
  <si>
    <t>Freke COMP 29" 43cm mörkgrå</t>
  </si>
  <si>
    <t>YMC1704801</t>
  </si>
  <si>
    <t>Freke COMP 29" 48cm mörkgrå</t>
  </si>
  <si>
    <t>YMC1705301</t>
  </si>
  <si>
    <t>Freke COMP 29" 53cm mörkgrå</t>
  </si>
  <si>
    <t>YMC0974301</t>
  </si>
  <si>
    <t>Kile 27,5" 43cm blå</t>
  </si>
  <si>
    <t>YMC1974801</t>
  </si>
  <si>
    <t>Kile 29" 48cm blå</t>
  </si>
  <si>
    <t>YMC1974802</t>
  </si>
  <si>
    <t>Kile 29" 48cm ljusgrå</t>
  </si>
  <si>
    <t>YMC0673801</t>
  </si>
  <si>
    <t>Njord 27,5" 38cm mörkgrå</t>
  </si>
  <si>
    <t>YMC0674301</t>
  </si>
  <si>
    <t>Njord 27,5" 43cm mörkgrå</t>
  </si>
  <si>
    <t>YMC1674801</t>
  </si>
  <si>
    <t>Njord 29" 48cm mörkgrå</t>
  </si>
  <si>
    <t>YMC1674802</t>
  </si>
  <si>
    <t>Njord 29" 48cm orange</t>
  </si>
  <si>
    <t>YMC1444801</t>
  </si>
  <si>
    <t>Bjarke 26" 48cm mörkgrå</t>
  </si>
  <si>
    <t>YMC1444802</t>
  </si>
  <si>
    <t>Bjarke 26" 48cm ljusgrå</t>
  </si>
  <si>
    <t>YMC1544301</t>
  </si>
  <si>
    <t>Feima 26" 43cm mörkgrå</t>
  </si>
  <si>
    <t>YMC1003301</t>
  </si>
  <si>
    <t>Team jr 26" 33cm mörkgrå</t>
  </si>
  <si>
    <t>YEC9335136</t>
  </si>
  <si>
    <t>Ella 3vxl 51cm valukorg svart</t>
  </si>
  <si>
    <t>YEC9335536</t>
  </si>
  <si>
    <t>Ella 3vxl 55cm valukorg svart</t>
  </si>
  <si>
    <t>YEC9374737</t>
  </si>
  <si>
    <t>Elin 7vxl 47cm svalukorg svart</t>
  </si>
  <si>
    <t>YEC9375137</t>
  </si>
  <si>
    <t>Elin 7vxl 51cm svalukorg svart</t>
  </si>
  <si>
    <t>YEC9375537</t>
  </si>
  <si>
    <t>Elina 7vxl 55cm valukorg svart</t>
  </si>
  <si>
    <t>YEC9375138</t>
  </si>
  <si>
    <t>Elin 7vxl 51cm svalkorg silver</t>
  </si>
  <si>
    <t>YEC9375139</t>
  </si>
  <si>
    <t>Elin 7vxl 51cm svalukorg röd</t>
  </si>
  <si>
    <t>YEC9875132</t>
  </si>
  <si>
    <t>YEC9875532</t>
  </si>
  <si>
    <t>YMS2935101</t>
  </si>
  <si>
    <t>Kornelia 3vxl 51cm korg turkos</t>
  </si>
  <si>
    <t>YMW4643101</t>
  </si>
  <si>
    <t>Hotham 24" 24vxl limegrön</t>
  </si>
  <si>
    <t>YMW4433102</t>
  </si>
  <si>
    <t>Owen 24" 3vxl grå</t>
  </si>
  <si>
    <t>Elisabeth 2vxl 51cm svart 2017</t>
  </si>
  <si>
    <t>Elisabeth 2vxl 51cm vit 2017</t>
  </si>
  <si>
    <t>Elder 10vxl 51cm svart 2017</t>
  </si>
  <si>
    <t>Elder 10vxl 55cm svart 2017</t>
  </si>
  <si>
    <t>Elder 10vxl 59cm svart 2017</t>
  </si>
  <si>
    <t>Elda 10vxl 43cm vit 2017</t>
  </si>
  <si>
    <t>Elda 10vxl 47cm vit 2017</t>
  </si>
  <si>
    <t>Elda 10vxl 51cm vit 2017</t>
  </si>
  <si>
    <t>Elora 7vxl 47cm grå 2017</t>
  </si>
  <si>
    <t>Elora 7vxl 51cm grå 2017</t>
  </si>
  <si>
    <t>Elmo 7vxl 51cm grå 2017</t>
  </si>
  <si>
    <t>Elmo 7vxl 55cm grå 2017</t>
  </si>
  <si>
    <t>Elmo 7vxl 59cm grå 2017</t>
  </si>
  <si>
    <t>YMC0214301</t>
  </si>
  <si>
    <t>Ultima Team 27,5" 43cm orange</t>
  </si>
  <si>
    <t>YMC0214801</t>
  </si>
  <si>
    <t>Ultima Team 27,5" 48cm orange</t>
  </si>
  <si>
    <t>YMM3085102</t>
  </si>
  <si>
    <t>Urban Zinken 8v 51cm bordeux</t>
  </si>
  <si>
    <t>YMM3085502</t>
  </si>
  <si>
    <t>Urban Zinken 8v 55cm bordeux</t>
  </si>
  <si>
    <t>YMM3085902</t>
  </si>
  <si>
    <t>Urban Zinken 8v 59cm bordeux</t>
  </si>
  <si>
    <t>Elora 7vxl 47cm lila 2017</t>
  </si>
  <si>
    <t>Elora 7vxl 51cm lila 2017</t>
  </si>
  <si>
    <t>YEC3845131</t>
  </si>
  <si>
    <t>YEC3845531</t>
  </si>
  <si>
    <t>YEC3945131</t>
  </si>
  <si>
    <t>Elly 24vxl 51cm röd</t>
  </si>
  <si>
    <t>YEC3845931</t>
  </si>
  <si>
    <t>YEM9335120</t>
  </si>
  <si>
    <t>Emma 3vxl 51cm korg svart</t>
  </si>
  <si>
    <t>YEM9335121</t>
  </si>
  <si>
    <t>Emma 3vxl 51cm korg röd</t>
  </si>
  <si>
    <t>YEM9335122</t>
  </si>
  <si>
    <t>Emma 3vxl 51cm korg vit</t>
  </si>
  <si>
    <t>YEM9335123</t>
  </si>
  <si>
    <t>Emma 3vxl 51cm korg lila</t>
  </si>
  <si>
    <t>YEC9175131</t>
  </si>
  <si>
    <t>ELla 7vxl 51cm svalukorg svart</t>
  </si>
  <si>
    <t>YEC9175132</t>
  </si>
  <si>
    <t>ELla 7vxl 51cm svalukor silver</t>
  </si>
  <si>
    <t>YEC9175133</t>
  </si>
  <si>
    <t>ELla 7vxl 51cm svalukorg beige</t>
  </si>
  <si>
    <t>YEC9175531</t>
  </si>
  <si>
    <t>ELla 7vxl 55cm svalukor exbat</t>
  </si>
  <si>
    <t>YEC9335139</t>
  </si>
  <si>
    <t>Ella 3vxl 51cm valukorg röd</t>
  </si>
  <si>
    <t>YEC9375140</t>
  </si>
  <si>
    <t>Elin 7vxl 51cm svalukorg vit</t>
  </si>
  <si>
    <t>YEC9375141</t>
  </si>
  <si>
    <t>Elin 7vxl 51cm svalukorg blå</t>
  </si>
  <si>
    <t>Elsa 8vxl 51cm svart</t>
  </si>
  <si>
    <t>YMC4021603</t>
  </si>
  <si>
    <t>Knytt Walk 12" svart 20 cm</t>
  </si>
  <si>
    <t>YMC4021604</t>
  </si>
  <si>
    <t>Snotra Walk 12" lila 20 cm</t>
  </si>
  <si>
    <t>Ebba el 51cm 7vxl svart 2020</t>
  </si>
  <si>
    <t>YOM2334706</t>
  </si>
  <si>
    <t>Karin 3vxl 47 cm grön korg</t>
  </si>
  <si>
    <t>YOM2335106</t>
  </si>
  <si>
    <t>Karin 3vxl 51 cm grön korg</t>
  </si>
  <si>
    <t>YPC7475102</t>
  </si>
  <si>
    <t>Tarfek 7vxl 51cm grön</t>
  </si>
  <si>
    <t>YPC7475502</t>
  </si>
  <si>
    <t>Tarfek 7vxl 55cm grön</t>
  </si>
  <si>
    <t>YPC7475902</t>
  </si>
  <si>
    <t>Tarfek 7vxl 59cm grön</t>
  </si>
  <si>
    <t>YPC7476201</t>
  </si>
  <si>
    <t>YPC7575101</t>
  </si>
  <si>
    <t>YPC7575102</t>
  </si>
  <si>
    <t>Rissa 7vxl 51cm silver</t>
  </si>
  <si>
    <t>YPC7575103</t>
  </si>
  <si>
    <t>YPC7575501</t>
  </si>
  <si>
    <t>YPC7575502</t>
  </si>
  <si>
    <t>Rissa 7vxl 55cm silver</t>
  </si>
  <si>
    <t>YPC7575503</t>
  </si>
  <si>
    <t>YPC7065101</t>
  </si>
  <si>
    <t>Kebne 16vxl 51cm svart</t>
  </si>
  <si>
    <t>YPC7065102</t>
  </si>
  <si>
    <t>Kebne 16vxl 51cm grön</t>
  </si>
  <si>
    <t>YPC7065501</t>
  </si>
  <si>
    <t>Kebne 16vxl 55cm svart</t>
  </si>
  <si>
    <t>YPC7065502</t>
  </si>
  <si>
    <t>Kebne 16vxl 55cm grön</t>
  </si>
  <si>
    <t>YPC7065901</t>
  </si>
  <si>
    <t>Kebne 16vxl 59cm svart</t>
  </si>
  <si>
    <t>YPC7065902</t>
  </si>
  <si>
    <t>Kebne 16vxl 59cm grön</t>
  </si>
  <si>
    <t>YPC7165101</t>
  </si>
  <si>
    <t>Holma 16vxl 51cm svart</t>
  </si>
  <si>
    <t>YPC7165102</t>
  </si>
  <si>
    <t>Holma 16vxl 51cm silver</t>
  </si>
  <si>
    <t>YPC7165103</t>
  </si>
  <si>
    <t>Holma 16vxl 51cm turkos</t>
  </si>
  <si>
    <t>YPC7165501</t>
  </si>
  <si>
    <t>Holma 16vxl 55cm svart</t>
  </si>
  <si>
    <t>YPC7165502</t>
  </si>
  <si>
    <t>Holma 16vxl 55cm silver</t>
  </si>
  <si>
    <t>YPC7165503</t>
  </si>
  <si>
    <t>Holma 16vxl 55cm turkos</t>
  </si>
  <si>
    <t>YPC9574701</t>
  </si>
  <si>
    <t>Tove 7vxl 47cm svart korg</t>
  </si>
  <si>
    <t>YPC9574702</t>
  </si>
  <si>
    <t>Tove 7vxl 47cm blå korg</t>
  </si>
  <si>
    <t>YPC9575101</t>
  </si>
  <si>
    <t>Tove 7vxl 51cm svart korg</t>
  </si>
  <si>
    <t>YPC9575102</t>
  </si>
  <si>
    <t>Tove 7vxl 51cm blå korg</t>
  </si>
  <si>
    <t>YPC9575103</t>
  </si>
  <si>
    <t>Tove 7vxl 51cm rosa korg</t>
  </si>
  <si>
    <t>YPC9575104</t>
  </si>
  <si>
    <t>Tove 7vxl 51cm grön korg</t>
  </si>
  <si>
    <t>YPC9575501</t>
  </si>
  <si>
    <t>Tove 7vxl 55cm svart korg</t>
  </si>
  <si>
    <t>YPC3665101</t>
  </si>
  <si>
    <t>Starren 16vxl 51cm svart</t>
  </si>
  <si>
    <t>YPC3665102</t>
  </si>
  <si>
    <t>Starren 16vxl 51cm grön</t>
  </si>
  <si>
    <t>YPC3665501</t>
  </si>
  <si>
    <t>Starren 16vxl 55cm svart</t>
  </si>
  <si>
    <t>YPC3665502</t>
  </si>
  <si>
    <t>Starren 16vxl 55cm grön</t>
  </si>
  <si>
    <t>YPC3665901</t>
  </si>
  <si>
    <t>Starren 16vxl 59cm svart</t>
  </si>
  <si>
    <t>YPC3665902</t>
  </si>
  <si>
    <t>Starren 16vxl 59cm grön</t>
  </si>
  <si>
    <t>YPC3764701</t>
  </si>
  <si>
    <t>Åkulla 16vxl 47cm svart</t>
  </si>
  <si>
    <t>YPC3764702</t>
  </si>
  <si>
    <t>Åkulla 16vxl 47cm lila</t>
  </si>
  <si>
    <t>YPC3765101</t>
  </si>
  <si>
    <t>Åkulla 16vxl 51cm svart</t>
  </si>
  <si>
    <t>YPC3765102</t>
  </si>
  <si>
    <t>Åkulla 16vxl 51cm lila</t>
  </si>
  <si>
    <t>YPC3765501</t>
  </si>
  <si>
    <t>Åkulla 16vxl 55cm svart</t>
  </si>
  <si>
    <t>YPC3765502</t>
  </si>
  <si>
    <t>Åkulla 16vxl 55cm lila</t>
  </si>
  <si>
    <t>YPC3065101</t>
  </si>
  <si>
    <t>Atto 16vxl 51cm svart</t>
  </si>
  <si>
    <t>YPC3065102</t>
  </si>
  <si>
    <t>Atto 16vxl 51cm grön</t>
  </si>
  <si>
    <t>YPC3065501</t>
  </si>
  <si>
    <t>Atto 16vxl 55cm svart</t>
  </si>
  <si>
    <t>YPC3065502</t>
  </si>
  <si>
    <t>Atto 16vxl 55cm grön</t>
  </si>
  <si>
    <t>YPC3065901</t>
  </si>
  <si>
    <t>Atto 16vxl 59cm svart</t>
  </si>
  <si>
    <t>YPC3065902</t>
  </si>
  <si>
    <t>Atto 16vxl 59cm grön</t>
  </si>
  <si>
    <t>YPC3164701</t>
  </si>
  <si>
    <t>Femto 16vxl 47cm svart</t>
  </si>
  <si>
    <t>YPC3164702</t>
  </si>
  <si>
    <t>Femto 16vxl 47cm lila</t>
  </si>
  <si>
    <t>YPC3165101</t>
  </si>
  <si>
    <t>Femto 16vxl 51cm svart</t>
  </si>
  <si>
    <t>YPC3165102</t>
  </si>
  <si>
    <t>Femto 16vxl 51cm lila</t>
  </si>
  <si>
    <t>YPC3165501</t>
  </si>
  <si>
    <t>Femto 16vxl 55cm svart</t>
  </si>
  <si>
    <t>YPC3165502</t>
  </si>
  <si>
    <t>Femto 16vxl 55cm lila</t>
  </si>
  <si>
    <t>YPC2535101</t>
  </si>
  <si>
    <t>YPC3285101</t>
  </si>
  <si>
    <t>Helag 18vxl 51cm grön</t>
  </si>
  <si>
    <t>YPC3285501</t>
  </si>
  <si>
    <t>Helag 18vxl 55cm grön</t>
  </si>
  <si>
    <t>YPC3285901</t>
  </si>
  <si>
    <t>Helag 18vxl 59cm grön</t>
  </si>
  <si>
    <t>YPC3384701</t>
  </si>
  <si>
    <t>Anaris 18vxl 47cm turkos</t>
  </si>
  <si>
    <t>YPC3385101</t>
  </si>
  <si>
    <t>Anaris 18vxl 51cm turkos</t>
  </si>
  <si>
    <t>YPC3385501</t>
  </si>
  <si>
    <t>Anaris 18vxl 55cm turkos</t>
  </si>
  <si>
    <t>YPC2275601</t>
  </si>
  <si>
    <t>YOM3185102</t>
  </si>
  <si>
    <t>Karla 8vxl 51cm gul matt</t>
  </si>
  <si>
    <t>YOM3185502</t>
  </si>
  <si>
    <t>Karla 8vxl 55 cm senapsgul</t>
  </si>
  <si>
    <t>YOM2235602</t>
  </si>
  <si>
    <t>Karl 3vxl 56 cm svart</t>
  </si>
  <si>
    <t>YOM2134304</t>
  </si>
  <si>
    <t>Karin 26 3vxl 43 cm lila korg</t>
  </si>
  <si>
    <t>YPC0114101</t>
  </si>
  <si>
    <t>Stark S10 29" 41 cm orange</t>
  </si>
  <si>
    <t>YPC0114401</t>
  </si>
  <si>
    <t>Stark S10 29" 44 cm orange</t>
  </si>
  <si>
    <t>YPC0114901</t>
  </si>
  <si>
    <t>Stark S10 29" 49 cm orange</t>
  </si>
  <si>
    <t>YPC0124101</t>
  </si>
  <si>
    <t>Stark S15 29" 41 cm Svart</t>
  </si>
  <si>
    <t>YPC0124401</t>
  </si>
  <si>
    <t>Stark S15 29" 44 cm Svart</t>
  </si>
  <si>
    <t>YPC0124901</t>
  </si>
  <si>
    <t>Stark S15 29" 49 cm Svart</t>
  </si>
  <si>
    <t>YPC0134102</t>
  </si>
  <si>
    <t>Stark S20 29" 41 cm matt svart</t>
  </si>
  <si>
    <t>YPC0134402</t>
  </si>
  <si>
    <t>Stark S20 29" 44 cm matt svart</t>
  </si>
  <si>
    <t>YPC0134902</t>
  </si>
  <si>
    <t>Stark S20 29" 49 cm matt svart</t>
  </si>
  <si>
    <t>YPC0144101</t>
  </si>
  <si>
    <t>Stark S25 29" 41 cm orange</t>
  </si>
  <si>
    <t>YPC0144401</t>
  </si>
  <si>
    <t>Stark S25 29" 44 cm orange</t>
  </si>
  <si>
    <t>YPC0144901</t>
  </si>
  <si>
    <t>Stark S25 29" 49 cm orange</t>
  </si>
  <si>
    <t>YPC0145401</t>
  </si>
  <si>
    <t>Stark S25 29" 54 cm orange</t>
  </si>
  <si>
    <t>YPC0164101</t>
  </si>
  <si>
    <t>Stark S35 29" 41 cm mossgrön</t>
  </si>
  <si>
    <t>YPC0164401</t>
  </si>
  <si>
    <t>Stark S35 29" 44 cm mossgrön</t>
  </si>
  <si>
    <t>YPC0164901</t>
  </si>
  <si>
    <t>Stark S35 29" 49 cm mossgrön</t>
  </si>
  <si>
    <t>YPC0165401</t>
  </si>
  <si>
    <t>Stark S35 29" 54 cm mossgrön</t>
  </si>
  <si>
    <t>YPC0223801</t>
  </si>
  <si>
    <t>Rask R20 29" 38 cm svart</t>
  </si>
  <si>
    <t>YPC0224301</t>
  </si>
  <si>
    <t>Rask R20 29" 43 cm svart</t>
  </si>
  <si>
    <t>YPC0224801</t>
  </si>
  <si>
    <t>Rask R20 29" 48 cm svart</t>
  </si>
  <si>
    <t>YPC0225301</t>
  </si>
  <si>
    <t>Rask R20 29" 53 cm svart</t>
  </si>
  <si>
    <t>YPC0233801</t>
  </si>
  <si>
    <t>Rask R30 29" 38 cm blå</t>
  </si>
  <si>
    <t>YPC0234301</t>
  </si>
  <si>
    <t>Rask R30 29" 43 cm blå</t>
  </si>
  <si>
    <t>YPC0234801</t>
  </si>
  <si>
    <t>Rask R30 29" 48 cm blå</t>
  </si>
  <si>
    <t>YPC0235301</t>
  </si>
  <si>
    <t>Rask R30 29" 53 cm blå</t>
  </si>
  <si>
    <t>YEC1234001</t>
  </si>
  <si>
    <t>Kraft K30 27,5" 40 cm FS svart</t>
  </si>
  <si>
    <t>YEC1234201</t>
  </si>
  <si>
    <t>Kraft K30 27,5" 42 cm FS svart</t>
  </si>
  <si>
    <t>YEC1234601</t>
  </si>
  <si>
    <t>Kraft K30 27,5" 46 cm FS svart</t>
  </si>
  <si>
    <t>YEC1235001</t>
  </si>
  <si>
    <t>Kraft K30 27,5" 50 cm FS svart</t>
  </si>
  <si>
    <t>YEC1254201</t>
  </si>
  <si>
    <t>Kraft K50 29" 42 cm blå</t>
  </si>
  <si>
    <t>YEC1254501</t>
  </si>
  <si>
    <t>Kraft K50 29" 45 cm blå</t>
  </si>
  <si>
    <t>YEC1255001</t>
  </si>
  <si>
    <t>Kraft K50 29" 50 cm blå</t>
  </si>
  <si>
    <t>YPC6625301</t>
  </si>
  <si>
    <t>Exa E20 22vxl 53 cm röd</t>
  </si>
  <si>
    <t>YPC6625501</t>
  </si>
  <si>
    <t>Exa E20 22vxl 55 cm röd</t>
  </si>
  <si>
    <t>YPC6625701</t>
  </si>
  <si>
    <t>Exa E20 22vxl 57 cm röd</t>
  </si>
  <si>
    <t>YPC6625901</t>
  </si>
  <si>
    <t>Exa E20 22vxl 59 cm röd</t>
  </si>
  <si>
    <t>YPC4602001</t>
  </si>
  <si>
    <t>Team Jr 0vxl 16" 20 cm orange</t>
  </si>
  <si>
    <t>YPW3545101</t>
  </si>
  <si>
    <t>Douglas 24-sp 51 cm röd</t>
  </si>
  <si>
    <t>YPC4482301</t>
  </si>
  <si>
    <t>Team Jr 8vxl 20" 23 cm orange</t>
  </si>
  <si>
    <t>YPC4883001</t>
  </si>
  <si>
    <t>Team Jr 8vxl 24" 30 cm orange</t>
  </si>
  <si>
    <t>YPW4433101</t>
  </si>
  <si>
    <t>Owen 24" 3-sp svart</t>
  </si>
  <si>
    <t>YPW4733801</t>
  </si>
  <si>
    <t>Wombat 24" 3-sp svart</t>
  </si>
  <si>
    <t>YPW3445501</t>
  </si>
  <si>
    <t>Douglas 24-sp 55 cm svart</t>
  </si>
  <si>
    <t>YPW3645501</t>
  </si>
  <si>
    <t>Arlington herr 55 cm 24v svart</t>
  </si>
  <si>
    <t>YPW3745101</t>
  </si>
  <si>
    <t>Arlington 51 cm 24v blå</t>
  </si>
  <si>
    <t>YPW4002001</t>
  </si>
  <si>
    <t>Crocodile 12" 0-sp blå korg</t>
  </si>
  <si>
    <t>YPW4012001</t>
  </si>
  <si>
    <t>Kangeroo 12" 0-sp rosa korg</t>
  </si>
  <si>
    <t>YPW4202601</t>
  </si>
  <si>
    <t>Wallaby 16" 0-sp grön</t>
  </si>
  <si>
    <t>YPW4302601</t>
  </si>
  <si>
    <t>Goanna 16" 26 cm 0sp rosa korg</t>
  </si>
  <si>
    <t>YPW4033301</t>
  </si>
  <si>
    <t>Lampona 20" 3-sp röd</t>
  </si>
  <si>
    <t>YPW4533301</t>
  </si>
  <si>
    <t>Kookaburra 20" 3-sp lila korg</t>
  </si>
  <si>
    <t>YPS4133301</t>
  </si>
  <si>
    <t>Smilla 20" 33 cm 3sp lila korg</t>
  </si>
  <si>
    <t>YPS4333801</t>
  </si>
  <si>
    <t>Smilla 24" 38 cm 3sp röd korg</t>
  </si>
  <si>
    <t>YPS4333802</t>
  </si>
  <si>
    <t>Smilla 24" 38cm 3sp l-blå korg</t>
  </si>
  <si>
    <t>YOM9335102</t>
  </si>
  <si>
    <t>Emma 3vxl 51 cm vit korg</t>
  </si>
  <si>
    <t>YPC4002001</t>
  </si>
  <si>
    <t>Knytt 0vxl 12" 20 cm grön</t>
  </si>
  <si>
    <t>YPC4002002</t>
  </si>
  <si>
    <t>Knytt 0vxl 12" 20 cm röd</t>
  </si>
  <si>
    <t>YPC4202401</t>
  </si>
  <si>
    <t>Munin 0vxl 16" 24 cm grön</t>
  </si>
  <si>
    <t>YPC4212401</t>
  </si>
  <si>
    <t>Gorm 0vxl 16" 24 cm mörkblå</t>
  </si>
  <si>
    <t>YPC4402401</t>
  </si>
  <si>
    <t>Brokk 0vxl 16" 24 cm guld</t>
  </si>
  <si>
    <t>YPC4032702</t>
  </si>
  <si>
    <t>Narre 3vxl 20" 27cm grön</t>
  </si>
  <si>
    <t>YPC4032703</t>
  </si>
  <si>
    <t>Narre 3vxl 20" 27cm röd</t>
  </si>
  <si>
    <t>YPC4632701</t>
  </si>
  <si>
    <t>Gang 3vxl 20" 27cm blå</t>
  </si>
  <si>
    <t>YPC4533003</t>
  </si>
  <si>
    <t>Saga 3vxl 20" rosa 30 cm</t>
  </si>
  <si>
    <t>YPC4433001</t>
  </si>
  <si>
    <t>Torn 3vxl 24" 33 cm grön</t>
  </si>
  <si>
    <t>YPC4433002</t>
  </si>
  <si>
    <t>Torn 3vxl 24" 33 cm blå</t>
  </si>
  <si>
    <t>YPC4473002</t>
  </si>
  <si>
    <t>Jare 7vxl 24" blå 33 cm</t>
  </si>
  <si>
    <t>YPC4473003</t>
  </si>
  <si>
    <t>Jare 7vxl 24" röd 33 cm</t>
  </si>
  <si>
    <t>YPC4813001</t>
  </si>
  <si>
    <t>Vale 21vxl 24" svart 33 cm</t>
  </si>
  <si>
    <t>YPC4813002</t>
  </si>
  <si>
    <t>Vale 21vxl 24" grön 33 cm</t>
  </si>
  <si>
    <t>YPC4813003</t>
  </si>
  <si>
    <t>Vale 21vxl 24" camo 33 cm</t>
  </si>
  <si>
    <t>YPC4733802</t>
  </si>
  <si>
    <t>Ran 3vxl 24"  38 cm rosa</t>
  </si>
  <si>
    <t>YPC4773802</t>
  </si>
  <si>
    <t>Lone 7vxl 24"  38 cm rosa</t>
  </si>
  <si>
    <t>YPC0253802</t>
  </si>
  <si>
    <t>YPC0254302</t>
  </si>
  <si>
    <t>YPC0254802</t>
  </si>
  <si>
    <t>YPC0255302</t>
  </si>
  <si>
    <t>YPC0264801</t>
  </si>
  <si>
    <t>Rask R60 29" 48 cm gul</t>
  </si>
  <si>
    <t>YPC0264802</t>
  </si>
  <si>
    <t>Rask R60 29" 48 cm mossgrön</t>
  </si>
  <si>
    <t>YPC3465101</t>
  </si>
  <si>
    <t>Pico 16vxl 51cm grön</t>
  </si>
  <si>
    <t>YPC3465501</t>
  </si>
  <si>
    <t>Pico 16vxl 55cm grön</t>
  </si>
  <si>
    <t>Elton 10vxl 59cm svart 2020</t>
  </si>
  <si>
    <t>Eloise 10vxl 55cm svart 2021</t>
  </si>
  <si>
    <t>Elder 10vxl 51cm grön 2021</t>
  </si>
  <si>
    <t>Elder 10vxl 55cm grön</t>
  </si>
  <si>
    <t>Elda 10vxl 47 cm turkos</t>
  </si>
  <si>
    <t>Elda 10vxl 51cm turkos</t>
  </si>
  <si>
    <t>Elmo 7vxl 55cm grå</t>
  </si>
  <si>
    <t>Elmo 7vxl 59cm grå 2020</t>
  </si>
  <si>
    <t>Elwin 7vxl 51cm svart 2020</t>
  </si>
  <si>
    <t>Elwin 7vxl 59cm svart 2020</t>
  </si>
  <si>
    <t>e-Karl 7vxl 55 cm blå</t>
  </si>
  <si>
    <t>e-Nytan 7vxl 51 cm blå</t>
  </si>
  <si>
    <t>e-Nytan 7vxl 55cm blå 2020</t>
  </si>
  <si>
    <t>e-Karin 3vxl 51 cm svart</t>
  </si>
  <si>
    <t>e-Karin 3vxl 51cm silver 2020</t>
  </si>
  <si>
    <t>YPC3465901</t>
  </si>
  <si>
    <t>Pico 16vxl 59cm grön</t>
  </si>
  <si>
    <t>YPC3565101</t>
  </si>
  <si>
    <t>Deci 16vxl 51cm turkos</t>
  </si>
  <si>
    <t>YPC3565501</t>
  </si>
  <si>
    <t>Deci 16vxl 55cm turkos</t>
  </si>
  <si>
    <t>YPC3074701</t>
  </si>
  <si>
    <t>Muddus 7vxl 47cm svart</t>
  </si>
  <si>
    <t>YPC3075101</t>
  </si>
  <si>
    <t>Muddus 7vxl 51cm svart</t>
  </si>
  <si>
    <t>YPC3075501</t>
  </si>
  <si>
    <t>Muddus 7vxl 55cm svart</t>
  </si>
  <si>
    <t>YPC3075901</t>
  </si>
  <si>
    <t>Muddus 7vxl 59cm svart</t>
  </si>
  <si>
    <t>Elina 7vxl 47cm svart alukorg</t>
  </si>
  <si>
    <t>Elina 7vxl 51cm svart 2020</t>
  </si>
  <si>
    <t>Elina 7vxl 51cm silver 2020</t>
  </si>
  <si>
    <t>Elina 7vxl 51cm rosa 2020</t>
  </si>
  <si>
    <t>Elina 7vxl 51cm blå 2020</t>
  </si>
  <si>
    <t>Elina 7vxl 51cm bordeaux 2020</t>
  </si>
  <si>
    <t>Elina 7vxl 55cm svart</t>
  </si>
  <si>
    <t>Elora 7vxl 47cm svart</t>
  </si>
  <si>
    <t>Elora 7vxl 47cm blå 2020</t>
  </si>
  <si>
    <t>Elora 7vxl 51cm svart 2020</t>
  </si>
  <si>
    <t>Elora 7vxl 51cm blå 2020</t>
  </si>
  <si>
    <t>Elora 7vxl 51cm grön 2020</t>
  </si>
  <si>
    <t>Elora 7vxl 51cm rosa 2020</t>
  </si>
  <si>
    <t>Elora 7vxl 55cm svart 2020</t>
  </si>
  <si>
    <t>Elmi 3vxl 51 cm svart 2020</t>
  </si>
  <si>
    <t>Elmi 3vxl 51 cm ljusblå 2020</t>
  </si>
  <si>
    <t>Elmi 3vxl 55 cm svart</t>
  </si>
  <si>
    <t>e-Karla 8vxl 51 cm gul matt</t>
  </si>
  <si>
    <t>e-Karla 8vxl 55 gul matt 2020</t>
  </si>
  <si>
    <t>YPC0283301</t>
  </si>
  <si>
    <t>Rask R80 26" 33 cm orange</t>
  </si>
  <si>
    <t>YPC1114801</t>
  </si>
  <si>
    <t>Modig M10 29" 48 cm mossgrön</t>
  </si>
  <si>
    <t>YPC1124301</t>
  </si>
  <si>
    <t>Modig M10 27,5" 43 cm mossgrön</t>
  </si>
  <si>
    <t>YPC1134801</t>
  </si>
  <si>
    <t>Modig M20 29" 48 cm blå</t>
  </si>
  <si>
    <t>YPC1144301</t>
  </si>
  <si>
    <t>Modig M20 27,5" 43 cm blå</t>
  </si>
  <si>
    <t>YPC1154801</t>
  </si>
  <si>
    <t>Modig M30 26" 48 cm blå</t>
  </si>
  <si>
    <t>YPC1154802</t>
  </si>
  <si>
    <t>Modig M30 26" 48 cm svart</t>
  </si>
  <si>
    <t>YPC1164301</t>
  </si>
  <si>
    <t>Modig M35 26" 43 cm röd</t>
  </si>
  <si>
    <t>YPC6825501</t>
  </si>
  <si>
    <t>Giga G20 22vxl 55 cm svart</t>
  </si>
  <si>
    <t>YPC6025502</t>
  </si>
  <si>
    <t>Giga G30 22vxl 55 cm blå</t>
  </si>
  <si>
    <t>YPC6225502</t>
  </si>
  <si>
    <t>Giga G40 20vxl 55 cm svart</t>
  </si>
  <si>
    <t>e-Karin 7vxl 51cm grön 2020</t>
  </si>
  <si>
    <t>Elis 9vxl 55 cm silver 2021</t>
  </si>
  <si>
    <t>Elis 9vxl 59cm silver</t>
  </si>
  <si>
    <t>Elly 9vxl 51cm silver 2021</t>
  </si>
  <si>
    <t>Elly 9vxl 55cm silver</t>
  </si>
  <si>
    <t>YPC3365101</t>
  </si>
  <si>
    <t>Milli 16vxl 51cm svart</t>
  </si>
  <si>
    <t>YPC3265501</t>
  </si>
  <si>
    <t>Yokto16vxl 55cm svart</t>
  </si>
  <si>
    <t>YPC3265901</t>
  </si>
  <si>
    <t>Yokto16vxl 59cm svart</t>
  </si>
  <si>
    <t>e-Emma 7vxl svart matt 51 cm</t>
  </si>
  <si>
    <t>Dam 3vxl H-viken/Åhus petrol</t>
  </si>
  <si>
    <t>YPS2335113</t>
  </si>
  <si>
    <t>Mariedal 3-sp 51 cm blå korg</t>
  </si>
  <si>
    <t>YPS2335114</t>
  </si>
  <si>
    <t>Mariedal 3-sp 51 cm röd korg</t>
  </si>
  <si>
    <t>YPS2375112</t>
  </si>
  <si>
    <t>Amanda 7-sp 51 cm sand korg</t>
  </si>
  <si>
    <t>YPS2375113</t>
  </si>
  <si>
    <t>Amanda 7-sp 51 cm lila korg</t>
  </si>
  <si>
    <t>YPS2134312</t>
  </si>
  <si>
    <t>Mariedal 3-sp 26" lila korg</t>
  </si>
  <si>
    <t>YPS2134313</t>
  </si>
  <si>
    <t>Mariedal 3-sp 26" röd korg</t>
  </si>
  <si>
    <t>YPS2535112</t>
  </si>
  <si>
    <t>Petronella 3-sp 51 cm röd korg</t>
  </si>
  <si>
    <t>YPS2575112</t>
  </si>
  <si>
    <t>Isabelle 7-sp 51 cm röd korg</t>
  </si>
  <si>
    <t>YPS2575113</t>
  </si>
  <si>
    <t>Isabelle 7-sp 51 cm lila korg</t>
  </si>
  <si>
    <t>YPC4002004</t>
  </si>
  <si>
    <t>e-Karin 3vxl 51 cm rouge korg</t>
  </si>
  <si>
    <t>YEC9774761</t>
  </si>
  <si>
    <t>Elora 7vxl 47cm grå korg</t>
  </si>
  <si>
    <t>YEC9775161</t>
  </si>
  <si>
    <t>Elora 7vxl 51cm grå korg</t>
  </si>
  <si>
    <t>YEC9775561</t>
  </si>
  <si>
    <t>Elora 7vxl 55cm grå korg</t>
  </si>
  <si>
    <t>e-Bas 7vxl 51cm svart 2020</t>
  </si>
  <si>
    <t>YQC1114301</t>
  </si>
  <si>
    <t>YQC1114801</t>
  </si>
  <si>
    <t>YQC1115301</t>
  </si>
  <si>
    <t>YQC1123801</t>
  </si>
  <si>
    <t>YQC1124301</t>
  </si>
  <si>
    <t>YPC1143301</t>
  </si>
  <si>
    <t>Modig M20 27,5" 33 cm blå</t>
  </si>
  <si>
    <t>YQC4602001</t>
  </si>
  <si>
    <t>Rask R80 16" Mossgrön</t>
  </si>
  <si>
    <t>YPC4813004</t>
  </si>
  <si>
    <t>Vale 21vxl 24" rainbow 33 cm</t>
  </si>
  <si>
    <t>YPS4133302</t>
  </si>
  <si>
    <t>Smilla 20" 33 cm sp korall</t>
  </si>
  <si>
    <t>YPC6024602</t>
  </si>
  <si>
    <t>Giga G30 22vxl 46 cm blå</t>
  </si>
  <si>
    <t>YOC6624501</t>
  </si>
  <si>
    <t>Giga 22vxl orange 45 cm</t>
  </si>
  <si>
    <t>YOC6624801</t>
  </si>
  <si>
    <t>Giga 22vxl orange 48 cm</t>
  </si>
  <si>
    <t>YOC6824601</t>
  </si>
  <si>
    <t>Deca 22vxl svart 46 cm</t>
  </si>
  <si>
    <t>YPC6625101</t>
  </si>
  <si>
    <t>Exa E20 22vxl 51 cm röd</t>
  </si>
  <si>
    <t>Elder 10vxl 59cm grön</t>
  </si>
  <si>
    <t>August 3vxl svart 51 cm</t>
  </si>
  <si>
    <t>Dam 3vxl H-viken/Åhus svart ma</t>
  </si>
  <si>
    <t>Karin 3vxl 47 cm lila korg</t>
  </si>
  <si>
    <t>Karin 3vxl 51 cm lila korg</t>
  </si>
  <si>
    <t>11</t>
  </si>
  <si>
    <t>FRAKT</t>
  </si>
  <si>
    <t>Magnus 7-sp svart</t>
  </si>
  <si>
    <t>e-Karin 7vxl 51cm brun 2020</t>
  </si>
  <si>
    <t>Karl 7vxl blå matt 56 cm</t>
  </si>
  <si>
    <t>Karin 3vxl svart 47 cm</t>
  </si>
  <si>
    <t>Karin 3vxl vit 47 cm</t>
  </si>
  <si>
    <t>Karin 3vxl svart 51 cm korg</t>
  </si>
  <si>
    <t>Karin 3vxl vit 51 cm korg</t>
  </si>
  <si>
    <t>Karin 3vxl svart 55 cm</t>
  </si>
  <si>
    <t>Karin 0vxl svart 51 cm</t>
  </si>
  <si>
    <t>Karin 26 3vxl svart 43 cm korg</t>
  </si>
  <si>
    <t>Karin 7vxl svart 51 cm korg</t>
  </si>
  <si>
    <t>Karin 7vxl 51cm vit korg</t>
  </si>
  <si>
    <t>Nytan 7vxl 51cm svart matt</t>
  </si>
  <si>
    <t>Nytan 7vxl 55cm svart matt</t>
  </si>
  <si>
    <t>Dam 3vxl H-viken/Åhus vit korg</t>
  </si>
  <si>
    <t>Monika 3-vxl svart</t>
  </si>
  <si>
    <t>Monika 3-vxl secret safari</t>
  </si>
  <si>
    <t>Monika 3-vxl röd</t>
  </si>
  <si>
    <t>Monika 7vxl 51 cm vit korg</t>
  </si>
  <si>
    <t>Monika 7-vxl 51 cm svart</t>
  </si>
  <si>
    <t>YPC7475101</t>
  </si>
  <si>
    <t>YPC7475501</t>
  </si>
  <si>
    <t>YPC7475901</t>
  </si>
  <si>
    <t>Ire 26" 38 cm mossgrön matt</t>
  </si>
  <si>
    <t>Ire 26" 43 cm mossgrön</t>
  </si>
  <si>
    <t>Sigvard 3vxl 55 cm svart</t>
  </si>
  <si>
    <t>Emma 3vxl 51 cm svart korg</t>
  </si>
  <si>
    <t>YPC4032701</t>
  </si>
  <si>
    <t>Narre 3vxl 20" 27cm svart</t>
  </si>
  <si>
    <t>YPC4473001</t>
  </si>
  <si>
    <t>Jare 7vxl 24" svart 33 cm</t>
  </si>
  <si>
    <t>Dam 3vxl Fridhems svart korg</t>
  </si>
  <si>
    <t>Elton 10vxl 51cm svart</t>
  </si>
  <si>
    <t>Elis 9vxl 51cm silver</t>
  </si>
  <si>
    <t>ELLIE 7vxl 51cm  ljusgrön matt</t>
  </si>
  <si>
    <t>Elina 7vxl 47cm svart korg</t>
  </si>
  <si>
    <t>Elina 7vxl 51cm svart korg</t>
  </si>
  <si>
    <t>Elina 7vxl 51cm petrol korg</t>
  </si>
  <si>
    <t>Elina 7vxl 51cm röd korg</t>
  </si>
  <si>
    <t>Elina 7vxl 51cm silver pearl</t>
  </si>
  <si>
    <t>Elina 7vxl 55cm svart korg</t>
  </si>
  <si>
    <t>Elwin 7vxl 53 cm svart matt</t>
  </si>
  <si>
    <t>Elwin 7vxl 58 cm svart matt</t>
  </si>
  <si>
    <t>Åkulla 8vxl 55 cm svart matt</t>
  </si>
  <si>
    <t>Smögen 3-sp 55 cm svart</t>
  </si>
  <si>
    <t>Mariedal 3-sp 51 cm svart korg</t>
  </si>
  <si>
    <t>Mariedal 3-sp 51 cm vit korg</t>
  </si>
  <si>
    <t>Amanda 7-sp 51 cm svart korg</t>
  </si>
  <si>
    <t>Mariedal 3-sp 26" svart korg</t>
  </si>
  <si>
    <t>Petronella 3-sp 51 cm vit korg</t>
  </si>
  <si>
    <t>Isabelle 7-sp 51 cm svart korg</t>
  </si>
  <si>
    <t>Kristina 3v svart XL cykel</t>
  </si>
  <si>
    <t>Kristina 7v svart XL cykel</t>
  </si>
  <si>
    <t>Lotta 3vxl svart 51 cm</t>
  </si>
  <si>
    <t>Mariedal 3-sp 51 cm viol korg</t>
  </si>
  <si>
    <t>Mariedal 3-sp 26" viol korg</t>
  </si>
  <si>
    <t>Isabelle 7-sp 51 cm blå korg</t>
  </si>
  <si>
    <t>Atto 8vxl 53cm roströd</t>
  </si>
  <si>
    <t>Atto 8vxl 58cm roströd</t>
  </si>
  <si>
    <t>Starren 8vxl 53cm roströd</t>
  </si>
  <si>
    <t>Elder 10vxl 53cm mossgrön matt</t>
  </si>
  <si>
    <t>Elder 10vxl 58cm mossgrön matt</t>
  </si>
  <si>
    <t>Elda 10vxl 51cm ljusgrön matt</t>
  </si>
  <si>
    <t>Elda 10vxl 55cm ljusgrön matt</t>
  </si>
  <si>
    <t>Elmi 3vxl 51 cm svart korg</t>
  </si>
  <si>
    <t>Elmi 3vxl 55 cm svart korg</t>
  </si>
  <si>
    <t>Starren 8vxl 58cm roströd</t>
  </si>
  <si>
    <t>August 3vxl svart 56 cm</t>
  </si>
  <si>
    <t>Elmi 3vxl 51 cm ljusblå korg</t>
  </si>
  <si>
    <t>Karin 7vxl 51cm rouge korg</t>
  </si>
  <si>
    <t>Nikka 18vxl 55cm grå</t>
  </si>
  <si>
    <t>Karin 3vxl 47 cm rouge korg</t>
  </si>
  <si>
    <t>Karin 3vxl 51 cm rouge korg</t>
  </si>
  <si>
    <t>ELma 7vxl 51cm svart matt korg</t>
  </si>
  <si>
    <t>YQC4482301</t>
  </si>
  <si>
    <t>Rask R80 20" senapsgul</t>
  </si>
  <si>
    <t>YQC4883001</t>
  </si>
  <si>
    <t>Rask R80 24" svart</t>
  </si>
  <si>
    <t>Tove 7vxl 47cm petrol korg</t>
  </si>
  <si>
    <t>Tove 7vxl 51cm petrol korg</t>
  </si>
  <si>
    <t>Tarfek 7vxl 53cm mossgrön matt</t>
  </si>
  <si>
    <t>Tarfek 7vxl 58cm mossgrön matt</t>
  </si>
  <si>
    <t>Rissa 7vxl 51cm svart matt</t>
  </si>
  <si>
    <t>Rissa 7vxl 51cm petrol</t>
  </si>
  <si>
    <t>Rissa 7vxl 51cm silver pearl</t>
  </si>
  <si>
    <t>Rissa 7vxl 55cm svart matt</t>
  </si>
  <si>
    <t>Rissa 7vxl 55cm petrol</t>
  </si>
  <si>
    <t>Skans 7vxl 51cm roströd</t>
  </si>
  <si>
    <t>Skans 7vxl 55cm roströd</t>
  </si>
  <si>
    <t>Kebne 16vxl 53cm svart</t>
  </si>
  <si>
    <t>Kebne 16vxl 53cm mossgrön matt</t>
  </si>
  <si>
    <t>Kebne 16vxl 58cm svart</t>
  </si>
  <si>
    <t>Kebne 16vxl 58cm mossgrön matt</t>
  </si>
  <si>
    <t>Holma 16vxl 51cm ljusgrön matt</t>
  </si>
  <si>
    <t>Holma 16vxl 55cm ljusgrön matt</t>
  </si>
  <si>
    <t>Sture 7vxl 53 cm smaragd matt</t>
  </si>
  <si>
    <t>Sture 7vxl 58 cm smaragd matt</t>
  </si>
  <si>
    <t>Karla 7vxl 51 cm secret safari</t>
  </si>
  <si>
    <t>Karla 7vxl 51 cm smaragd matt</t>
  </si>
  <si>
    <t>Maja 7vxl 51cm svart korg</t>
  </si>
  <si>
    <t>Maja 7v 51cm silver pearl korg</t>
  </si>
  <si>
    <t>Maja 7vxl 55cm svart korg</t>
  </si>
  <si>
    <t>Maja 7v 55cm silver pearl korg</t>
  </si>
  <si>
    <t>Karin 3vxl smaragd 47 cm korg</t>
  </si>
  <si>
    <t>Karin 3vxl smaragd 51 cm korg</t>
  </si>
  <si>
    <t>Elis 8vxl 53cm blå matt</t>
  </si>
  <si>
    <t>Elis 8vxl 58cm blå matt</t>
  </si>
  <si>
    <t>e-Sture 7vxl 53 cm smaragd</t>
  </si>
  <si>
    <t>e-Sture 7vxl 58 cm smaragd</t>
  </si>
  <si>
    <t>e-Karin 7vxl 51 cm mint korg</t>
  </si>
  <si>
    <t>e-Nytan 7vxl 51 cm svart matt</t>
  </si>
  <si>
    <t>e-Nytan 7vxl 55 cm svart matt</t>
  </si>
  <si>
    <t>Tova 7vxl 43cm svart matt korg</t>
  </si>
  <si>
    <t>Tova 7vxl 43cm citron korg</t>
  </si>
  <si>
    <t>Elton 10vxl 53cm svart matt</t>
  </si>
  <si>
    <t>Elton 10vxl 58cm svart matt</t>
  </si>
  <si>
    <t>ELma 7vxl 55cm svart matt korg</t>
  </si>
  <si>
    <t>Elina 7vxl 55cm petrol korg</t>
  </si>
  <si>
    <t>YQC4773801</t>
  </si>
  <si>
    <t>Lone 7vxl 24"  38 cm svart</t>
  </si>
  <si>
    <t>YQC4773802</t>
  </si>
  <si>
    <t>Lone 7vxl 24"  38 cm turkos</t>
  </si>
  <si>
    <t>YQC4733801</t>
  </si>
  <si>
    <t>Ran 3vxl 24"  38 cm svart</t>
  </si>
  <si>
    <t>YQC4733802</t>
  </si>
  <si>
    <t>Ran 3vxl 24"  38 cm lila</t>
  </si>
  <si>
    <t>YQC4683001</t>
  </si>
  <si>
    <t>Vale 8-vxl 24" svart 30 cm</t>
  </si>
  <si>
    <t>YQC4683005</t>
  </si>
  <si>
    <t>Vale 8-vxl 24" röd 30 cm</t>
  </si>
  <si>
    <t>YQC4683004</t>
  </si>
  <si>
    <t>Vale 8-vxl 24" rainbow 30 cm</t>
  </si>
  <si>
    <t>YPC4473005</t>
  </si>
  <si>
    <t>YPC4473006</t>
  </si>
  <si>
    <t>Jare 7vxl 24" gul 33 cm</t>
  </si>
  <si>
    <t>YPC4433003</t>
  </si>
  <si>
    <t>Torn 3vxl 24" 33 cm röd</t>
  </si>
  <si>
    <t>YPC4433004</t>
  </si>
  <si>
    <t>YQC4533001</t>
  </si>
  <si>
    <t>YQC4533002</t>
  </si>
  <si>
    <t>YQC4533003</t>
  </si>
  <si>
    <t>YQC4302601</t>
  </si>
  <si>
    <t>YQC4302602</t>
  </si>
  <si>
    <t>YQS4333801</t>
  </si>
  <si>
    <t>Smilla 24" 38 cm 3sp viol korg</t>
  </si>
  <si>
    <t>YQS4333802</t>
  </si>
  <si>
    <t>Smilla 24" 38 cm 3sp blå korg</t>
  </si>
  <si>
    <t>YQS4133301</t>
  </si>
  <si>
    <t>Smilla 20" 33 cm 3sp viol korg</t>
  </si>
  <si>
    <t>Tova 3vxl 43cm mint korg</t>
  </si>
  <si>
    <t>Elora 7vxl 51cm svart korg</t>
  </si>
  <si>
    <t>Elora 7vxl 51cm röd korg</t>
  </si>
  <si>
    <t>Elora 7vxl 51cm silver pearl</t>
  </si>
  <si>
    <t>Elora 7vxl 47cm svart korg</t>
  </si>
  <si>
    <t>Elora 7vxl 47cm petrol korg</t>
  </si>
  <si>
    <t>Elora 7vxl 55cm svart korg</t>
  </si>
  <si>
    <t>Elly 8vxl 51cm roströd matt</t>
  </si>
  <si>
    <t>Elly 8vxl 55cm roströd matt</t>
  </si>
  <si>
    <t>Karla 7vxl 55 cm secret safari</t>
  </si>
  <si>
    <t>Karla 7vxl 55 cm smaragd matt</t>
  </si>
  <si>
    <t>Eloise 10vxl 51cm svart matt</t>
  </si>
  <si>
    <t>Eloise 10vxl 55cm svart matt</t>
  </si>
  <si>
    <t>Elda 10vxl 47cm ljusgrön matt</t>
  </si>
  <si>
    <t>ELLIE 7vxl 51cm  ljusgrön korg</t>
  </si>
  <si>
    <t>e-Karl 7vxl 55 cm blå matt</t>
  </si>
  <si>
    <t>e-Nytan 7vxl 51 cm blå matt</t>
  </si>
  <si>
    <t>e-Nytan 7vxl 55 cm blå matt</t>
  </si>
  <si>
    <t>e-Karin 7vxl 51 cm svart korg</t>
  </si>
  <si>
    <t>e-Karin 7vxl 51cm rouge korg</t>
  </si>
  <si>
    <t>e-Karin 3vxl 51 cm svart korg</t>
  </si>
  <si>
    <t>e-Karla 7vxl 51cm secret safar</t>
  </si>
  <si>
    <t>e-Karin3vxl 51 cm smaragd korg</t>
  </si>
  <si>
    <t>Karin 26 3vxl mint 43 cm korg</t>
  </si>
  <si>
    <t>Mariedal 3-sp 51cm citron korg</t>
  </si>
  <si>
    <t>Petronella 3-sp 51cm viol korg</t>
  </si>
  <si>
    <t>YPC4032705</t>
  </si>
  <si>
    <t>YPC4032706</t>
  </si>
  <si>
    <t>Narre 3vxl 20" 27cm gul</t>
  </si>
  <si>
    <t>YPC4202403</t>
  </si>
  <si>
    <t>YPC4202404</t>
  </si>
  <si>
    <t>Munin 0vxl 16" 24 cm röd</t>
  </si>
  <si>
    <t>YPC4212402</t>
  </si>
  <si>
    <t>Gorm 0vxl 16" 24 cm blå</t>
  </si>
  <si>
    <t>YQC4602002</t>
  </si>
  <si>
    <t>Rask R80 16" 20 cm mossgrön</t>
  </si>
  <si>
    <t>YQM4933801</t>
  </si>
  <si>
    <t>Lill Karin 3vxl ljusrosa 24"</t>
  </si>
  <si>
    <t>YQM4933802</t>
  </si>
  <si>
    <t>Lill Karin 3vxl mint 24"</t>
  </si>
  <si>
    <t>YQM4733301</t>
  </si>
  <si>
    <t>Lill Karin 3vxl 20" rosa korg</t>
  </si>
  <si>
    <t>YQM4702601</t>
  </si>
  <si>
    <t>Lill Karin 0vxl 16" rosa korg</t>
  </si>
  <si>
    <t>Amanda 7-sp 51 cm blå korg</t>
  </si>
  <si>
    <t>Amanda 7-sp 51cm citron korg</t>
  </si>
  <si>
    <t>YQC4001601</t>
  </si>
  <si>
    <t>Knytt walk 0vxl 12" grön 20 cm</t>
  </si>
  <si>
    <t>YQC4001602</t>
  </si>
  <si>
    <t>Knytt walk 0vxl 12" rosa 20 cm</t>
  </si>
  <si>
    <t>YQC4002003</t>
  </si>
  <si>
    <t>Knytt 0vxl 12" blå 20 cm</t>
  </si>
  <si>
    <t>YQC4002004</t>
  </si>
  <si>
    <t>Knytt 0vxl 12" rosa 20 cm</t>
  </si>
  <si>
    <t>YQC4172701</t>
  </si>
  <si>
    <t>Grim 1x7, 20" 27cm svart</t>
  </si>
  <si>
    <t>YQC4172702</t>
  </si>
  <si>
    <t>Grim 1x7, 20" 27cm blå</t>
  </si>
  <si>
    <t>e-Karin 3vxl 51 cm gul korg</t>
  </si>
  <si>
    <t>YXC9374731</t>
  </si>
  <si>
    <t>YXC9375131</t>
  </si>
  <si>
    <t>YXC9375531</t>
  </si>
  <si>
    <t>YXC9375132</t>
  </si>
  <si>
    <t>YXC9375133</t>
  </si>
  <si>
    <t>YXC9375134</t>
  </si>
  <si>
    <t>YXC9774731</t>
  </si>
  <si>
    <t>Elora-X 7vxl 47cm svart korg</t>
  </si>
  <si>
    <t>YXC9775131</t>
  </si>
  <si>
    <t>Elora-X 7vxl 51cm svart korg</t>
  </si>
  <si>
    <t>YXC9775132</t>
  </si>
  <si>
    <t>Elora-X 7vxl 51cm petrol korg</t>
  </si>
  <si>
    <t>YXC9775133</t>
  </si>
  <si>
    <t>Elora-X 7vxl 51cm röd korg</t>
  </si>
  <si>
    <t>YXC9775134</t>
  </si>
  <si>
    <t>Elora-X 7vxl 51cm silver pearl</t>
  </si>
  <si>
    <t>YXC9775531</t>
  </si>
  <si>
    <t>Elora-X 7vxl 55cm svart korg</t>
  </si>
  <si>
    <t>Bromshandtag</t>
  </si>
  <si>
    <t>STORLEK</t>
  </si>
  <si>
    <t>ÅRSMODELL</t>
  </si>
  <si>
    <t>Elda 10vxl 43cm vit</t>
  </si>
  <si>
    <t>Elder 10vxl 51cm orange</t>
  </si>
  <si>
    <t>Elder 10vxl 55cm orange</t>
  </si>
  <si>
    <t>E-Salto MI Steps Grå 53cm 2020</t>
  </si>
  <si>
    <t>Elder 10vxl 59cm orange</t>
  </si>
  <si>
    <t>E-Salto MI Steps Grå 58cm 2020</t>
  </si>
  <si>
    <t>E-Nikka NA Steps Vit 51cm 2020</t>
  </si>
  <si>
    <t>E-lady 817 7vxl 51cm 2019</t>
  </si>
  <si>
    <t>Elsa 8v 2020</t>
  </si>
  <si>
    <t>Elsa 7vxl 51cm svart matt 2020</t>
  </si>
  <si>
    <t>e-Karin 3vxl 51 elcykelstudio</t>
  </si>
  <si>
    <t>Monark Karin El blå</t>
  </si>
  <si>
    <t>Kontakta SHIMANO</t>
  </si>
  <si>
    <t>Kontakta Service</t>
  </si>
  <si>
    <t>C7100597</t>
  </si>
  <si>
    <t>2022-2023</t>
  </si>
  <si>
    <t>C4100386</t>
  </si>
  <si>
    <t>C4200386</t>
  </si>
  <si>
    <t>C4200387</t>
  </si>
  <si>
    <t>C4200389</t>
  </si>
  <si>
    <t>ELGOT20 Suv. Svart matt</t>
  </si>
  <si>
    <t>YEC5255131</t>
  </si>
  <si>
    <t>Do</t>
  </si>
  <si>
    <t>YEC5255531</t>
  </si>
  <si>
    <t>ELSKA 20. Grön matt</t>
  </si>
  <si>
    <t>YEC5354731</t>
  </si>
  <si>
    <t>YEC5355131</t>
  </si>
  <si>
    <t>ELI 20B. Svart matt</t>
  </si>
  <si>
    <t>YEC7215331</t>
  </si>
  <si>
    <t>YEC7215831</t>
  </si>
  <si>
    <t>ELVA 20B. Svart matt</t>
  </si>
  <si>
    <t>YEC7315132</t>
  </si>
  <si>
    <t>YEC7315532</t>
  </si>
  <si>
    <t>ELDER 20S. Forest brown</t>
  </si>
  <si>
    <t>YEC7005321</t>
  </si>
  <si>
    <t>YEC7005821</t>
  </si>
  <si>
    <t>ELDA  20S. Orange lava</t>
  </si>
  <si>
    <t>YEC7105121</t>
  </si>
  <si>
    <t>ELDER 50S. Dusty green</t>
  </si>
  <si>
    <t>YEC7895321</t>
  </si>
  <si>
    <t>YEC7895821</t>
  </si>
  <si>
    <t>ELDA 50S.  Golden fields</t>
  </si>
  <si>
    <t>YEC7995121</t>
  </si>
  <si>
    <t>ELSTON 20B. Forest brown</t>
  </si>
  <si>
    <t>YEC9155031</t>
  </si>
  <si>
    <t>YEC9155331</t>
  </si>
  <si>
    <t>ELMER 20S. Orange lava</t>
  </si>
  <si>
    <t>YEC5554731</t>
  </si>
  <si>
    <t>YEC5555031</t>
  </si>
  <si>
    <t>YEC5555331</t>
  </si>
  <si>
    <t>ELVIRA. Frosty white</t>
  </si>
  <si>
    <t>YEC5374731</t>
  </si>
  <si>
    <t>YEC5375131</t>
  </si>
  <si>
    <t>YEC5375531</t>
  </si>
  <si>
    <t>Do. Grön</t>
  </si>
  <si>
    <t>YEC5375132</t>
  </si>
  <si>
    <t>ELLIE. Frosty white,  ABS</t>
  </si>
  <si>
    <t>YEC9A75133</t>
  </si>
  <si>
    <t>ELSA. Svart matt</t>
  </si>
  <si>
    <t>YEC9974751</t>
  </si>
  <si>
    <t>YEC9975151</t>
  </si>
  <si>
    <t>Do. Blå matt</t>
  </si>
  <si>
    <t>YEC9975152</t>
  </si>
  <si>
    <t>Do. Röd matt</t>
  </si>
  <si>
    <t>YEC9975153</t>
  </si>
  <si>
    <t>Do. Silver matt</t>
  </si>
  <si>
    <t>YEC9975154</t>
  </si>
  <si>
    <t>YEC9975551</t>
  </si>
  <si>
    <t>ELINA. Black asphalt</t>
  </si>
  <si>
    <t>YEC9374764</t>
  </si>
  <si>
    <t>Do.</t>
  </si>
  <si>
    <t>YEC9375164</t>
  </si>
  <si>
    <t>YEC9375564</t>
  </si>
  <si>
    <t xml:space="preserve">Do. Sunset Red </t>
  </si>
  <si>
    <t>YEC9375166</t>
  </si>
  <si>
    <t>Do. Forest Brown</t>
  </si>
  <si>
    <t>YEC9375168</t>
  </si>
  <si>
    <t xml:space="preserve">Do. </t>
  </si>
  <si>
    <t>YEC9375568</t>
  </si>
  <si>
    <t>Do. Dusty Green</t>
  </si>
  <si>
    <t>YEC9375171</t>
  </si>
  <si>
    <t>YEM2175136</t>
  </si>
  <si>
    <t>KARIN. Light sand</t>
  </si>
  <si>
    <t>YXC9774732</t>
  </si>
  <si>
    <t>YXC9375532</t>
  </si>
  <si>
    <t>YXC9374760</t>
  </si>
  <si>
    <t>YXC9375160</t>
  </si>
  <si>
    <t>YXC9375161</t>
  </si>
  <si>
    <t>YXC9375162</t>
  </si>
  <si>
    <t>YXC9375163</t>
  </si>
  <si>
    <t>YXC9375560</t>
  </si>
  <si>
    <t>YXC9375561</t>
  </si>
  <si>
    <t>Elora-X 7vxl 47cm petrol korg</t>
  </si>
  <si>
    <t>Elina-X 7vxl 47cm svart korg</t>
  </si>
  <si>
    <t>Elina-X 7vxl 51cm svart korg</t>
  </si>
  <si>
    <t>Elina-X 7vxl 51cm petrol korg</t>
  </si>
  <si>
    <t>Elina-X 7vxl 51cm röd korg</t>
  </si>
  <si>
    <t>Elina-X 7vxl 51cm silver pearl</t>
  </si>
  <si>
    <t>Elina-X 7vxl 55cm svart korg</t>
  </si>
  <si>
    <t>Elina-X 7vxl 55cm petrol korg</t>
  </si>
  <si>
    <t>47</t>
  </si>
  <si>
    <t>53</t>
  </si>
  <si>
    <t>55</t>
  </si>
  <si>
    <t>59</t>
  </si>
  <si>
    <t>51</t>
  </si>
  <si>
    <t>43</t>
  </si>
  <si>
    <t>58</t>
  </si>
  <si>
    <t>Skriv artikelnummer för cykel här</t>
  </si>
  <si>
    <t>för att få fram reservdelslistorna</t>
  </si>
  <si>
    <t>Ram</t>
  </si>
  <si>
    <t>Styrstam</t>
  </si>
  <si>
    <t>YOM2334711</t>
  </si>
  <si>
    <t>YOM2335111</t>
  </si>
  <si>
    <t>YOM2334710</t>
  </si>
  <si>
    <t>YOM2335110</t>
  </si>
  <si>
    <t>YOM2375106</t>
  </si>
  <si>
    <t>Kalle 26" 3vxl 51cm svart</t>
  </si>
  <si>
    <t>C8100029</t>
  </si>
  <si>
    <t>Karin 26" 3vxl 43cm svart korg</t>
  </si>
  <si>
    <t>C8305643-BK</t>
  </si>
  <si>
    <t>C8305644</t>
  </si>
  <si>
    <t>Karin 26" 3vxl 43cm mrosa korg</t>
  </si>
  <si>
    <t>Karin 26" 3vxl 43cm ljblå korg</t>
  </si>
  <si>
    <t>56</t>
  </si>
  <si>
    <t>2017-2018</t>
  </si>
  <si>
    <t>Sigvard 3vxl 55cm svart</t>
  </si>
  <si>
    <t>Emma 3vxl 51cm svart</t>
  </si>
  <si>
    <t>Emma 3vxl 51cm vit</t>
  </si>
  <si>
    <t>Emma 3vxl 51cm lila</t>
  </si>
  <si>
    <t>C8010027</t>
  </si>
  <si>
    <t>62</t>
  </si>
  <si>
    <t>UTGÅTT</t>
  </si>
  <si>
    <t>Sunnan 7vxl 51cm ljusblå</t>
  </si>
  <si>
    <t>Karin 26" 3vxl 43cm svart</t>
  </si>
  <si>
    <t>2019-2023</t>
  </si>
  <si>
    <t>Karin 26" 3vxl 43cm mörkrosa</t>
  </si>
  <si>
    <t>Karin 26" 3vxl 43cm ljusblå</t>
  </si>
  <si>
    <t>Karin 26" 3vxl 43cm Mint metallic</t>
  </si>
  <si>
    <t>Karl 0vxl 56cm svart</t>
  </si>
  <si>
    <t>Karl 3vxl 56cm grön</t>
  </si>
  <si>
    <t>Karl 7vxl 56cm blå matt</t>
  </si>
  <si>
    <t>Karin 0vxl 51cm svart</t>
  </si>
  <si>
    <t>Karin 3vxl 47cm svart</t>
  </si>
  <si>
    <t>Karin 3vxl 47cm vit</t>
  </si>
  <si>
    <t>Karin 3vxl 47cm petrol</t>
  </si>
  <si>
    <t>Karin 3vxl 47cm ljusblå</t>
  </si>
  <si>
    <t>Karin 3vxl 47cm brun</t>
  </si>
  <si>
    <t>Karin 3vxl 47cm Lila pastell</t>
  </si>
  <si>
    <t>Karin 3vxl 47cm Rouge</t>
  </si>
  <si>
    <t>2020-2022</t>
  </si>
  <si>
    <t>Karin 3vxl 47cm Smaragd matt</t>
  </si>
  <si>
    <t>Karin 3vxl 51cm svart</t>
  </si>
  <si>
    <t>Karin 3vxl 51cm vit</t>
  </si>
  <si>
    <t>Karin 3vxl 51cm petrol</t>
  </si>
  <si>
    <t>Karin 3vxl 51cm ljusblå</t>
  </si>
  <si>
    <t>Karin 3vxl 51cm brun</t>
  </si>
  <si>
    <t>Karin 3vxl 51cm Lila pastell</t>
  </si>
  <si>
    <t>Karin 3vxl 51cm Rouge</t>
  </si>
  <si>
    <t>Karin 3vxl 51cm Smaragd matt</t>
  </si>
  <si>
    <t>Karin 3vxl 55cm svart</t>
  </si>
  <si>
    <t>Karin 7vxl 51cm svart</t>
  </si>
  <si>
    <t>Karin 7vxl 51cm vit</t>
  </si>
  <si>
    <t>Karin 7vxl 51cm senapsgul matt</t>
  </si>
  <si>
    <t>Karin 7vxl 51cm Secret Safari</t>
  </si>
  <si>
    <t>Karin 7vxl 51cm Sparkling rouge matt</t>
  </si>
  <si>
    <t>Mariedal 26" 3vxl 43cm svart korg</t>
  </si>
  <si>
    <t>Mariedal 26" 3vxl 43cm lila korg</t>
  </si>
  <si>
    <t>Mariedal 26" 3vxl 43cm röd korg</t>
  </si>
  <si>
    <t>Mariedal 26" 3vxl 43cm viol korg</t>
  </si>
  <si>
    <t>Smögen 3vxl 55cm svart</t>
  </si>
  <si>
    <t>Mariedal 3vxl 51cm svart korg</t>
  </si>
  <si>
    <t>Mariedal 3vxl 51cm vit korg</t>
  </si>
  <si>
    <t>Mariedal 3vxl 51cm blå korg</t>
  </si>
  <si>
    <t>Mariedal 3vxl 51cm röd korg</t>
  </si>
  <si>
    <t>Mariedal 3vxl 51cm viol korg</t>
  </si>
  <si>
    <t>Mariedal 3vxl 51cm gul korg</t>
  </si>
  <si>
    <t>Amanda 7vxl 51cm svart korg</t>
  </si>
  <si>
    <t>Amanda 7vxl 51cm sand korg</t>
  </si>
  <si>
    <t>Amanda 7vxl 51cm lila korg</t>
  </si>
  <si>
    <t>Amanda 7vxl 51cm blå korg</t>
  </si>
  <si>
    <t>Amanda 7vxl 51cm gul korg</t>
  </si>
  <si>
    <t>Petronella 3vxl 51cm vit korg</t>
  </si>
  <si>
    <t>Petronella 3vxl 51cm röd korg</t>
  </si>
  <si>
    <t>Petronella 3vxl 51cm blå korg</t>
  </si>
  <si>
    <t>Isabelle 7vxl 51cm svart korg</t>
  </si>
  <si>
    <t>Isabelle 7vxl 51cm röd korg</t>
  </si>
  <si>
    <t>Isabelle 7vxl 51cm lila korg</t>
  </si>
  <si>
    <t>Isabelle 7vxl 51cm blå korg</t>
  </si>
  <si>
    <t>Tova 26" 3vxl 43cm Mint metallic</t>
  </si>
  <si>
    <t>Rissa 7vxl 51cm silver pearl matt</t>
  </si>
  <si>
    <t>Rissa 7vxl 55cm petrol matt</t>
  </si>
  <si>
    <t>Rissa 7vxl 55cm silver pearl matt</t>
  </si>
  <si>
    <t>Tove 7vxl 47cm svart matt</t>
  </si>
  <si>
    <t>Tove 7vxl 47cm petrol matt</t>
  </si>
  <si>
    <t>Tove 7vxl 51cm svart matt</t>
  </si>
  <si>
    <t>Tove 7vxl 51cm petrol matt</t>
  </si>
  <si>
    <t>Tove 7vxl 55cm svart matt</t>
  </si>
  <si>
    <t>Maja 7vxl 51cm svart matt</t>
  </si>
  <si>
    <t>Maja 7vxl 51cm silver pearl matt</t>
  </si>
  <si>
    <t>Maja 7vxl 55cm svart matt</t>
  </si>
  <si>
    <t>Maja 7vxl 55cm silver pearl matt</t>
  </si>
  <si>
    <t>Karin 3vxl 47cm light sand</t>
  </si>
  <si>
    <t>Karin 3vxl 51cm Light sand</t>
  </si>
  <si>
    <t>Karin 3vxl 47cm Pride Ltd. Edition</t>
  </si>
  <si>
    <t>Karin 7vxl 51cm Light sand</t>
  </si>
  <si>
    <t>Kontakta Shimano</t>
  </si>
  <si>
    <t>C8605105-J</t>
  </si>
  <si>
    <t>2019-2024</t>
  </si>
  <si>
    <t>2022-2024</t>
  </si>
  <si>
    <t>C8255729-SS / C8255730-SS</t>
  </si>
  <si>
    <t>C8256125-BK / C8255845-BK</t>
  </si>
  <si>
    <t>2020-2024</t>
  </si>
  <si>
    <t>Tova 26" 7vxl 43cm svart matt</t>
  </si>
  <si>
    <t>Tova 26" 7vxl 43cm citron matt</t>
  </si>
  <si>
    <t>C4505763</t>
  </si>
  <si>
    <t>2023-2024</t>
  </si>
  <si>
    <t>C7106365</t>
  </si>
  <si>
    <t>YRC9175101</t>
  </si>
  <si>
    <t>Skans 7vxl 51cm vit</t>
  </si>
  <si>
    <t>YRC9175501</t>
  </si>
  <si>
    <t>Skans 7vxl 55cm vit</t>
  </si>
  <si>
    <t>YRC9275301</t>
  </si>
  <si>
    <t>YRC9275801</t>
  </si>
  <si>
    <t>YRC9574701</t>
  </si>
  <si>
    <t>Tove 7vxl 47cm svart</t>
  </si>
  <si>
    <t>YRC9575101</t>
  </si>
  <si>
    <t>Tove 7vxl 51cm svart</t>
  </si>
  <si>
    <t>YRC9575102</t>
  </si>
  <si>
    <t>Tove 7vxl 51cm röd</t>
  </si>
  <si>
    <t>YRC9575501</t>
  </si>
  <si>
    <t>Tove 7vxl 55cm svart</t>
  </si>
  <si>
    <t>YRM2305101</t>
  </si>
  <si>
    <t>Karin 0vxl svart 51</t>
  </si>
  <si>
    <t>YRM2535101</t>
  </si>
  <si>
    <t>Emma 3vxl svart 51</t>
  </si>
  <si>
    <t>YOM2375124</t>
  </si>
  <si>
    <t>Karin 7vxl grön 51 Krickelin</t>
  </si>
  <si>
    <t>C8600186</t>
  </si>
  <si>
    <t>YPM9735101</t>
  </si>
  <si>
    <t>Vera 3vxl svart 51</t>
  </si>
  <si>
    <t>YPS2134315</t>
  </si>
  <si>
    <t>Mariedal 3-sp 26" cyprico</t>
  </si>
  <si>
    <t>YPS2335118</t>
  </si>
  <si>
    <t>Mariedal 3-sp 51cm grön</t>
  </si>
  <si>
    <t>YPS2335119</t>
  </si>
  <si>
    <t>Mariedal 3-sp 51cm cypric</t>
  </si>
  <si>
    <t>YPS2375116</t>
  </si>
  <si>
    <t>Amanda 7-sp 51 cm grön</t>
  </si>
  <si>
    <t>Framnav</t>
  </si>
  <si>
    <t>Baknav</t>
  </si>
  <si>
    <t>Fälg</t>
  </si>
  <si>
    <t>Korg</t>
  </si>
  <si>
    <t>Frampakethållare</t>
  </si>
  <si>
    <t>Korgstag</t>
  </si>
  <si>
    <t>Styre city alu svart</t>
  </si>
  <si>
    <t>Kedjeskydd rf 38t svart</t>
  </si>
  <si>
    <t>Hjul fram 622-21 db/sv bs</t>
  </si>
  <si>
    <t>Hjul bak 622-19 db/guldNexus®7</t>
  </si>
  <si>
    <t>Hjul bak 622-19 db/blå Nexus®7</t>
  </si>
  <si>
    <t>Hjul bak 622-21 db/si Nexus®7</t>
  </si>
  <si>
    <t>Sadel Commo dam "Pride"</t>
  </si>
  <si>
    <t>Sadel unisex Obvius 177 brun</t>
  </si>
  <si>
    <t>Sadel Lubri unisex svart</t>
  </si>
  <si>
    <t>Framlykta Sprint 10 switch</t>
  </si>
  <si>
    <t>Stöd 26-28" mego 38 blank</t>
  </si>
  <si>
    <t>Stöd 26-28" mego 40 blank</t>
  </si>
  <si>
    <t>Cykelkorg "Krickelin" AVS Brun</t>
  </si>
  <si>
    <t>Korgstag 559/622 lampa / hjul</t>
  </si>
  <si>
    <t xml:space="preserve"> </t>
  </si>
  <si>
    <t xml:space="preserve">C4305189 /  </t>
  </si>
  <si>
    <t xml:space="preserve">C4505762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</si>
</sst>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\ &quot;€&quot;_-;\-* #,##0.00\ &quot;€&quot;_-;_-* &quot;-&quot;??\ &quot;€&quot;_-;_-@_-"/>
    <numFmt numFmtId="168" formatCode="_-[$€]\ * #,##0.00_-;\-[$€]\ * #,##0.00_-;_-[$€]\ * &quot;-&quot;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.00\ [$€]_-;\-* #,##0.00\ [$€]_-;_-* &quot;-&quot;??\ [$€]_-;_-@_-"/>
    <numFmt numFmtId="172" formatCode="###,000"/>
    <numFmt numFmtId="173" formatCode="0.00_);[Red]\(0.00\)"/>
    <numFmt numFmtId="174" formatCode="_(&quot;$&quot;* #,##0.0000_);_(&quot;$&quot;* \(#,##0.0000\);_(&quot;$&quot;* &quot;-&quot;??_);_(@_)"/>
    <numFmt numFmtId="175" formatCode="_(* #,##0_);_(* \(#,##0\);_(* &quot;-&quot;????_);_(@_)"/>
    <numFmt numFmtId="176" formatCode="0_)"/>
    <numFmt numFmtId="177" formatCode="_-* #,##0_-;\-* #,##0_-;_-* &quot;-&quot;??_-;_-@_-"/>
    <numFmt numFmtId="178" formatCode="0.000000%"/>
    <numFmt numFmtId="179" formatCode="0.0000_)"/>
    <numFmt numFmtId="180" formatCode="_-&quot;€&quot;\ * #,##0.00_-;_-&quot;€&quot;\ * #,##0.00\-;_-&quot;€&quot;\ * &quot;-&quot;??_-;_-@_-"/>
    <numFmt numFmtId="181" formatCode="General_)"/>
    <numFmt numFmtId="182" formatCode="0.00_)"/>
    <numFmt numFmtId="183" formatCode="_(&quot;$&quot;* #,##0.000_);_(&quot;$&quot;* \(#,##0.000\);_(&quot;$&quot;* &quot;-&quot;??_);_(@_)"/>
    <numFmt numFmtId="184" formatCode="_(* #,##0.0000_);_(* \(#,##0.0000\);_(* &quot;-&quot;????_);_(@_)"/>
    <numFmt numFmtId="185" formatCode="#,##0.0_);[Red]\(#,##0.0\)"/>
    <numFmt numFmtId="186" formatCode="_-&quot;$&quot;* #,##0_-;\-&quot;$&quot;* #,##0_-;_-&quot;$&quot;* &quot;-&quot;_-;_-@_-"/>
    <numFmt numFmtId="187" formatCode="&quot;¥&quot;#,##0_);[Red]\(&quot;¥&quot;#,##0\)"/>
    <numFmt numFmtId="188" formatCode="dddd"/>
    <numFmt numFmtId="189" formatCode="_(&quot;¥&quot;* #,##0_);_(&quot;¥&quot;* \(#,##0\);_(&quot;¥&quot;* &quot;-&quot;_);_(@_)"/>
    <numFmt numFmtId="190" formatCode="_(&quot;¥&quot;* #,##0.00_);_(&quot;¥&quot;* \(#,##0.00\);_(&quot;¥&quot;* &quot;-&quot;??_);_(@_)"/>
  </numFmts>
  <fonts count="1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1"/>
      <color theme="1"/>
      <name val="Arial"/>
      <family val="2"/>
    </font>
    <font>
      <sz val="8"/>
      <color rgb="FF1F497D"/>
      <name val="Verdana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128"/>
    </font>
    <font>
      <sz val="11"/>
      <color theme="1"/>
      <name val="Calibri"/>
      <family val="2"/>
      <charset val="12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ＭＳ Ｐゴシック"/>
      <family val="3"/>
      <charset val="128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name val="Calibri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Calibri"/>
      <family val="2"/>
      <charset val="128"/>
      <scheme val="minor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128"/>
    </font>
    <font>
      <sz val="9"/>
      <color theme="1"/>
      <name val="Calibri"/>
      <family val="2"/>
      <charset val="128"/>
    </font>
    <font>
      <sz val="9"/>
      <color theme="0"/>
      <name val="Calibri"/>
      <family val="2"/>
      <charset val="128"/>
    </font>
    <font>
      <sz val="10"/>
      <name val="Helv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11"/>
      <color indexed="62"/>
      <name val="ＭＳ Ｐゴシック"/>
      <family val="3"/>
      <charset val="128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6"/>
      <color indexed="23"/>
      <name val="Arial"/>
      <family val="2"/>
    </font>
    <font>
      <sz val="11"/>
      <name val="??fc"/>
      <family val="1"/>
      <charset val="128"/>
    </font>
    <font>
      <b/>
      <sz val="18"/>
      <color theme="3"/>
      <name val="Calibri Light"/>
      <family val="2"/>
      <scheme val="major"/>
    </font>
    <font>
      <b/>
      <sz val="18"/>
      <color indexed="62"/>
      <name val="Cambria"/>
      <family val="1"/>
    </font>
    <font>
      <b/>
      <sz val="9"/>
      <color theme="0"/>
      <name val="Calibri"/>
      <family val="2"/>
      <charset val="128"/>
    </font>
    <font>
      <sz val="9"/>
      <color rgb="FF9C6500"/>
      <name val="Calibri"/>
      <family val="2"/>
      <charset val="128"/>
    </font>
    <font>
      <u/>
      <sz val="10"/>
      <color rgb="FF0000FF"/>
      <name val="Calibri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rgb="FF0000FF"/>
      <name val="Arial"/>
      <family val="2"/>
    </font>
    <font>
      <u/>
      <sz val="10"/>
      <color rgb="FF0000FF"/>
      <name val="Calibri"/>
      <family val="2"/>
      <scheme val="minor"/>
    </font>
    <font>
      <sz val="9"/>
      <color rgb="FFFA7D00"/>
      <name val="Calibri"/>
      <family val="2"/>
      <charset val="128"/>
    </font>
    <font>
      <sz val="9"/>
      <color rgb="FF9C0006"/>
      <name val="Calibri"/>
      <family val="2"/>
      <charset val="128"/>
    </font>
    <font>
      <b/>
      <sz val="9"/>
      <color rgb="FFFA7D00"/>
      <name val="Calibri"/>
      <family val="2"/>
      <charset val="128"/>
    </font>
    <font>
      <sz val="9"/>
      <color rgb="FFFF0000"/>
      <name val="Calibri"/>
      <family val="2"/>
      <charset val="128"/>
    </font>
    <font>
      <b/>
      <sz val="15"/>
      <color theme="3"/>
      <name val="Calibri"/>
      <family val="2"/>
      <charset val="128"/>
    </font>
    <font>
      <b/>
      <sz val="13"/>
      <color theme="3"/>
      <name val="Calibri"/>
      <family val="2"/>
      <charset val="128"/>
    </font>
    <font>
      <b/>
      <sz val="11"/>
      <color theme="3"/>
      <name val="Calibri"/>
      <family val="2"/>
      <charset val="128"/>
    </font>
    <font>
      <sz val="12"/>
      <name val="ＭＳ 明朝"/>
      <family val="1"/>
      <charset val="128"/>
    </font>
    <font>
      <b/>
      <sz val="9"/>
      <color theme="1"/>
      <name val="Calibri"/>
      <family val="2"/>
      <charset val="128"/>
    </font>
    <font>
      <b/>
      <sz val="9"/>
      <color rgb="FF3F3F3F"/>
      <name val="Calibri"/>
      <family val="2"/>
      <charset val="128"/>
    </font>
    <font>
      <sz val="12"/>
      <name val="宋体"/>
      <family val="3"/>
      <charset val="128"/>
    </font>
    <font>
      <i/>
      <sz val="9"/>
      <color rgb="FF7F7F7F"/>
      <name val="Calibri"/>
      <family val="2"/>
      <charset val="128"/>
    </font>
    <font>
      <sz val="9"/>
      <color rgb="FF3F3F76"/>
      <name val="Calibri"/>
      <family val="2"/>
      <charset val="128"/>
    </font>
    <font>
      <sz val="11"/>
      <color theme="1"/>
      <name val="ＭＳ Ｐゴシック"/>
      <family val="2"/>
      <charset val="128"/>
    </font>
    <font>
      <u/>
      <sz val="10"/>
      <color rgb="FF800080"/>
      <name val="Arial"/>
      <family val="2"/>
    </font>
    <font>
      <u/>
      <sz val="10"/>
      <color rgb="FF800080"/>
      <name val="Calibri"/>
      <family val="3"/>
      <charset val="128"/>
      <scheme val="minor"/>
    </font>
    <font>
      <u/>
      <sz val="10"/>
      <color rgb="FF800080"/>
      <name val="Calibri"/>
      <family val="2"/>
      <scheme val="minor"/>
    </font>
    <font>
      <sz val="11"/>
      <name val="ＭＳ 明朝"/>
      <family val="1"/>
      <charset val="128"/>
    </font>
    <font>
      <sz val="9"/>
      <color rgb="FF006100"/>
      <name val="Calibri"/>
      <family val="2"/>
      <charset val="128"/>
    </font>
    <font>
      <sz val="12"/>
      <name val="바탕체"/>
      <family val="3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sz val="14"/>
      <color theme="1"/>
      <name val="Arial Black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bgColor indexed="22"/>
      </patternFill>
    </fill>
    <fill>
      <patternFill patternType="solid">
        <fgColor theme="2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60">
    <xf numFmtId="0" fontId="0" fillId="0" borderId="0"/>
    <xf numFmtId="168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1" fillId="34" borderId="11" applyNumberFormat="0" applyProtection="0">
      <alignment horizontal="left" vertical="center" indent="1"/>
    </xf>
    <xf numFmtId="0" fontId="23" fillId="0" borderId="0">
      <alignment vertical="center"/>
    </xf>
    <xf numFmtId="167" fontId="1" fillId="0" borderId="0" applyFont="0" applyFill="0" applyBorder="0" applyAlignment="0" applyProtection="0"/>
    <xf numFmtId="172" fontId="25" fillId="35" borderId="13" applyNumberFormat="0" applyAlignment="0" applyProtection="0">
      <alignment horizontal="left" vertical="center" indent="1"/>
    </xf>
    <xf numFmtId="172" fontId="25" fillId="0" borderId="14" applyNumberFormat="0" applyProtection="0">
      <alignment horizontal="right" vertical="center"/>
    </xf>
    <xf numFmtId="0" fontId="1" fillId="0" borderId="0"/>
    <xf numFmtId="0" fontId="22" fillId="0" borderId="0"/>
    <xf numFmtId="0" fontId="27" fillId="0" borderId="0">
      <alignment vertical="center"/>
    </xf>
    <xf numFmtId="0" fontId="24" fillId="0" borderId="0">
      <alignment vertical="center"/>
    </xf>
    <xf numFmtId="0" fontId="2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1" fillId="0" borderId="0"/>
    <xf numFmtId="0" fontId="21" fillId="0" borderId="0"/>
    <xf numFmtId="0" fontId="22" fillId="0" borderId="0"/>
    <xf numFmtId="0" fontId="22" fillId="0" borderId="0"/>
    <xf numFmtId="0" fontId="28" fillId="0" borderId="0"/>
    <xf numFmtId="0" fontId="24" fillId="0" borderId="0">
      <alignment vertical="center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4" borderId="0" applyNumberFormat="0" applyBorder="0" applyAlignment="0" applyProtection="0"/>
    <xf numFmtId="0" fontId="33" fillId="38" borderId="0" applyNumberFormat="0" applyBorder="0" applyAlignment="0" applyProtection="0"/>
    <xf numFmtId="0" fontId="34" fillId="55" borderId="17" applyNumberFormat="0" applyAlignment="0" applyProtection="0"/>
    <xf numFmtId="0" fontId="35" fillId="56" borderId="18" applyNumberFormat="0" applyAlignment="0" applyProtection="0"/>
    <xf numFmtId="0" fontId="36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7" applyNumberFormat="0" applyAlignment="0" applyProtection="0"/>
    <xf numFmtId="0" fontId="42" fillId="0" borderId="22" applyNumberFormat="0" applyFill="0" applyAlignment="0" applyProtection="0"/>
    <xf numFmtId="0" fontId="43" fillId="57" borderId="0" applyNumberFormat="0" applyBorder="0" applyAlignment="0" applyProtection="0"/>
    <xf numFmtId="0" fontId="44" fillId="58" borderId="23" applyNumberFormat="0" applyFont="0" applyAlignment="0" applyProtection="0"/>
    <xf numFmtId="0" fontId="45" fillId="55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38" fontId="4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51" fillId="0" borderId="0">
      <alignment vertical="center"/>
    </xf>
    <xf numFmtId="0" fontId="44" fillId="0" borderId="0">
      <alignment vertical="center"/>
    </xf>
    <xf numFmtId="0" fontId="52" fillId="0" borderId="0"/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50" fillId="0" borderId="0"/>
    <xf numFmtId="0" fontId="53" fillId="0" borderId="0"/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54" fillId="0" borderId="0"/>
    <xf numFmtId="0" fontId="24" fillId="0" borderId="0">
      <alignment vertical="center"/>
    </xf>
    <xf numFmtId="0" fontId="18" fillId="0" borderId="0">
      <alignment vertical="center"/>
    </xf>
    <xf numFmtId="0" fontId="44" fillId="0" borderId="0">
      <alignment vertical="center"/>
    </xf>
    <xf numFmtId="0" fontId="55" fillId="0" borderId="0"/>
    <xf numFmtId="9" fontId="55" fillId="0" borderId="0" applyFont="0" applyFill="0" applyBorder="0" applyAlignment="0" applyProtection="0"/>
    <xf numFmtId="38" fontId="55" fillId="0" borderId="0" applyFont="0" applyFill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5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56" fillId="0" borderId="0"/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3" borderId="0" applyNumberFormat="0" applyBorder="0" applyAlignment="0" applyProtection="0"/>
    <xf numFmtId="0" fontId="4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4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8" borderId="0" applyNumberFormat="0" applyBorder="0" applyAlignment="0" applyProtection="0"/>
    <xf numFmtId="0" fontId="4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4" fillId="26" borderId="0" applyNumberFormat="0" applyBorder="0" applyAlignment="0" applyProtection="0"/>
    <xf numFmtId="0" fontId="31" fillId="41" borderId="0" applyNumberFormat="0" applyBorder="0" applyAlignment="0" applyProtection="0"/>
    <xf numFmtId="0" fontId="4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8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1" borderId="0" applyNumberFormat="0" applyBorder="0" applyAlignment="0" applyProtection="0"/>
    <xf numFmtId="0" fontId="4" fillId="15" borderId="0" applyNumberFormat="0" applyBorder="0" applyAlignment="0" applyProtection="0"/>
    <xf numFmtId="0" fontId="31" fillId="44" borderId="0" applyNumberFormat="0" applyBorder="0" applyAlignment="0" applyProtection="0"/>
    <xf numFmtId="0" fontId="4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57" borderId="0" applyNumberFormat="0" applyBorder="0" applyAlignment="0" applyProtection="0"/>
    <xf numFmtId="0" fontId="4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4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58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17" fillId="16" borderId="0" applyNumberFormat="0" applyBorder="0" applyAlignment="0" applyProtection="0"/>
    <xf numFmtId="0" fontId="32" fillId="44" borderId="0" applyNumberFormat="0" applyBorder="0" applyAlignment="0" applyProtection="0"/>
    <xf numFmtId="0" fontId="32" fillId="54" borderId="0" applyNumberFormat="0" applyBorder="0" applyAlignment="0" applyProtection="0"/>
    <xf numFmtId="0" fontId="17" fillId="20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17" fillId="24" borderId="0" applyNumberFormat="0" applyBorder="0" applyAlignment="0" applyProtection="0"/>
    <xf numFmtId="0" fontId="32" fillId="48" borderId="0" applyNumberFormat="0" applyBorder="0" applyAlignment="0" applyProtection="0"/>
    <xf numFmtId="0" fontId="32" fillId="38" borderId="0" applyNumberFormat="0" applyBorder="0" applyAlignment="0" applyProtection="0"/>
    <xf numFmtId="0" fontId="17" fillId="28" borderId="0" applyNumberFormat="0" applyBorder="0" applyAlignment="0" applyProtection="0"/>
    <xf numFmtId="0" fontId="32" fillId="49" borderId="0" applyNumberFormat="0" applyBorder="0" applyAlignment="0" applyProtection="0"/>
    <xf numFmtId="0" fontId="32" fillId="41" borderId="0" applyNumberFormat="0" applyBorder="0" applyAlignment="0" applyProtection="0"/>
    <xf numFmtId="0" fontId="17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61" fillId="12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32" fillId="51" borderId="0" applyNumberFormat="0" applyBorder="0" applyAlignment="0" applyProtection="0"/>
    <xf numFmtId="0" fontId="32" fillId="59" borderId="0" applyNumberFormat="0" applyBorder="0" applyAlignment="0" applyProtection="0"/>
    <xf numFmtId="0" fontId="17" fillId="13" borderId="0" applyNumberFormat="0" applyBorder="0" applyAlignment="0" applyProtection="0"/>
    <xf numFmtId="0" fontId="32" fillId="52" borderId="0" applyNumberFormat="0" applyBorder="0" applyAlignment="0" applyProtection="0"/>
    <xf numFmtId="0" fontId="32" fillId="54" borderId="0" applyNumberFormat="0" applyBorder="0" applyAlignment="0" applyProtection="0"/>
    <xf numFmtId="0" fontId="17" fillId="17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17" fillId="21" borderId="0" applyNumberFormat="0" applyBorder="0" applyAlignment="0" applyProtection="0"/>
    <xf numFmtId="0" fontId="32" fillId="48" borderId="0" applyNumberFormat="0" applyBorder="0" applyAlignment="0" applyProtection="0"/>
    <xf numFmtId="0" fontId="32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32" fillId="54" borderId="0" applyNumberFormat="0" applyBorder="0" applyAlignment="0" applyProtection="0"/>
    <xf numFmtId="0" fontId="32" fillId="52" borderId="0" applyNumberFormat="0" applyBorder="0" applyAlignment="0" applyProtection="0"/>
    <xf numFmtId="0" fontId="9" fillId="3" borderId="0" applyNumberFormat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0" fontId="12" fillId="6" borderId="5" applyNumberFormat="0" applyAlignment="0" applyProtection="0"/>
    <xf numFmtId="0" fontId="34" fillId="55" borderId="17" applyNumberFormat="0" applyAlignment="0" applyProtection="0"/>
    <xf numFmtId="0" fontId="63" fillId="61" borderId="17" applyNumberFormat="0" applyAlignment="0" applyProtection="0"/>
    <xf numFmtId="0" fontId="14" fillId="7" borderId="8" applyNumberFormat="0" applyAlignment="0" applyProtection="0"/>
    <xf numFmtId="166" fontId="62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64" fillId="0" borderId="0"/>
    <xf numFmtId="3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5" fillId="0" borderId="0" applyFont="0" applyFill="0" applyBorder="0" applyAlignment="0" applyProtection="0"/>
    <xf numFmtId="178" fontId="1" fillId="0" borderId="0"/>
    <xf numFmtId="0" fontId="26" fillId="0" borderId="0" applyProtection="0"/>
    <xf numFmtId="0" fontId="26" fillId="0" borderId="0" applyProtection="0"/>
    <xf numFmtId="0" fontId="65" fillId="0" borderId="0" applyFont="0" applyFill="0" applyBorder="0" applyAlignment="0" applyProtection="0"/>
    <xf numFmtId="14" fontId="58" fillId="0" borderId="0" applyFill="0" applyBorder="0" applyAlignment="0"/>
    <xf numFmtId="0" fontId="26" fillId="0" borderId="0" applyProtection="0"/>
    <xf numFmtId="179" fontId="1" fillId="0" borderId="0"/>
    <xf numFmtId="166" fontId="62" fillId="0" borderId="0" applyFill="0" applyBorder="0" applyAlignment="0"/>
    <xf numFmtId="174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180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26" fillId="0" borderId="0" applyProtection="0"/>
    <xf numFmtId="2" fontId="26" fillId="0" borderId="0" applyProtection="0"/>
    <xf numFmtId="2" fontId="65" fillId="0" borderId="0" applyFont="0" applyFill="0" applyBorder="0" applyAlignment="0" applyProtection="0"/>
    <xf numFmtId="0" fontId="8" fillId="2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38" fontId="2" fillId="33" borderId="0" applyNumberFormat="0" applyBorder="0" applyAlignment="0" applyProtection="0"/>
    <xf numFmtId="0" fontId="20" fillId="0" borderId="15" applyNumberFormat="0" applyAlignment="0" applyProtection="0">
      <alignment horizontal="left" vertical="center"/>
    </xf>
    <xf numFmtId="0" fontId="20" fillId="0" borderId="12">
      <alignment horizontal="left" vertical="center"/>
    </xf>
    <xf numFmtId="0" fontId="5" fillId="0" borderId="2" applyNumberFormat="0" applyFill="0" applyAlignment="0" applyProtection="0"/>
    <xf numFmtId="0" fontId="38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9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40" fillId="0" borderId="21" applyNumberFormat="0" applyFill="0" applyAlignment="0" applyProtection="0"/>
    <xf numFmtId="0" fontId="68" fillId="0" borderId="25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20" fillId="0" borderId="0" applyProtection="0"/>
    <xf numFmtId="10" fontId="2" fillId="36" borderId="1" applyNumberFormat="0" applyBorder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10" fillId="5" borderId="5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69" fillId="42" borderId="17" applyNumberFormat="0" applyAlignment="0" applyProtection="0">
      <alignment vertical="center"/>
    </xf>
    <xf numFmtId="166" fontId="62" fillId="0" borderId="0" applyFill="0" applyBorder="0" applyAlignment="0"/>
    <xf numFmtId="174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0" fontId="13" fillId="0" borderId="7" applyNumberFormat="0" applyFill="0" applyAlignment="0" applyProtection="0"/>
    <xf numFmtId="0" fontId="42" fillId="0" borderId="22" applyNumberFormat="0" applyFill="0" applyAlignment="0" applyProtection="0"/>
    <xf numFmtId="0" fontId="48" fillId="0" borderId="26" applyNumberFormat="0" applyFill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1" fillId="4" borderId="0" applyNumberFormat="0" applyBorder="0" applyAlignment="0" applyProtection="0"/>
    <xf numFmtId="0" fontId="43" fillId="57" borderId="0" applyNumberFormat="0" applyBorder="0" applyAlignment="0" applyProtection="0"/>
    <xf numFmtId="0" fontId="72" fillId="57" borderId="0" applyNumberFormat="0" applyBorder="0" applyAlignment="0" applyProtection="0"/>
    <xf numFmtId="182" fontId="73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4" fillId="8" borderId="9" applyNumberFormat="0" applyFont="0" applyAlignment="0" applyProtection="0"/>
    <xf numFmtId="0" fontId="1" fillId="58" borderId="23" applyNumberFormat="0" applyFont="0" applyAlignment="0" applyProtection="0"/>
    <xf numFmtId="0" fontId="74" fillId="58" borderId="23" applyNumberFormat="0" applyFont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6" borderId="6" applyNumberFormat="0" applyAlignment="0" applyProtection="0"/>
    <xf numFmtId="0" fontId="45" fillId="55" borderId="11" applyNumberFormat="0" applyAlignment="0" applyProtection="0"/>
    <xf numFmtId="0" fontId="45" fillId="61" borderId="11" applyNumberFormat="0" applyAlignment="0" applyProtection="0"/>
    <xf numFmtId="17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166" fontId="62" fillId="0" borderId="0" applyFill="0" applyBorder="0" applyAlignment="0"/>
    <xf numFmtId="174" fontId="1" fillId="0" borderId="0" applyFill="0" applyBorder="0" applyAlignment="0"/>
    <xf numFmtId="166" fontId="62" fillId="0" borderId="0" applyFill="0" applyBorder="0" applyAlignment="0"/>
    <xf numFmtId="173" fontId="1" fillId="0" borderId="0" applyFill="0" applyBorder="0" applyAlignment="0"/>
    <xf numFmtId="174" fontId="1" fillId="0" borderId="0" applyFill="0" applyBorder="0" applyAlignment="0"/>
    <xf numFmtId="0" fontId="1" fillId="34" borderId="11" applyNumberFormat="0" applyProtection="0">
      <alignment horizontal="left" vertical="center" indent="1"/>
    </xf>
    <xf numFmtId="4" fontId="58" fillId="62" borderId="11" applyNumberFormat="0" applyProtection="0">
      <alignment horizontal="right" vertical="center"/>
    </xf>
    <xf numFmtId="0" fontId="1" fillId="34" borderId="11" applyNumberFormat="0" applyProtection="0">
      <alignment horizontal="left" vertical="center" indent="1"/>
    </xf>
    <xf numFmtId="0" fontId="75" fillId="0" borderId="0"/>
    <xf numFmtId="0" fontId="76" fillId="0" borderId="0" applyFont="0" applyBorder="0" applyAlignment="0"/>
    <xf numFmtId="0" fontId="1" fillId="0" borderId="0" applyNumberFormat="0" applyFont="0" applyFill="0" applyAlignment="0" applyProtection="0"/>
    <xf numFmtId="0" fontId="1" fillId="0" borderId="0"/>
    <xf numFmtId="49" fontId="58" fillId="0" borderId="0" applyFill="0" applyBorder="0" applyAlignment="0"/>
    <xf numFmtId="184" fontId="1" fillId="0" borderId="0" applyFill="0" applyBorder="0" applyAlignment="0"/>
    <xf numFmtId="185" fontId="1" fillId="0" borderId="0" applyFill="0" applyBorder="0" applyAlignment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7" fillId="0" borderId="24" applyNumberFormat="0" applyFill="0" applyAlignment="0" applyProtection="0"/>
    <xf numFmtId="0" fontId="65" fillId="0" borderId="27" applyNumberFormat="0" applyFont="0" applyFill="0" applyAlignment="0" applyProtection="0"/>
    <xf numFmtId="41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9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79" fillId="7" borderId="8" applyNumberFormat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9" fontId="44" fillId="0" borderId="0" applyFont="0" applyFill="0" applyBorder="0" applyAlignment="0" applyProtection="0"/>
    <xf numFmtId="10" fontId="65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6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1" fillId="0" borderId="0"/>
    <xf numFmtId="0" fontId="87" fillId="6" borderId="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66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4" fontId="65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90" fillId="0" borderId="3" applyNumberFormat="0" applyFill="0" applyAlignment="0" applyProtection="0">
      <alignment vertical="center"/>
    </xf>
    <xf numFmtId="0" fontId="91" fillId="0" borderId="4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63" borderId="16" applyBorder="0"/>
    <xf numFmtId="0" fontId="93" fillId="0" borderId="10" applyNumberFormat="0" applyFill="0" applyAlignment="0" applyProtection="0">
      <alignment vertical="center"/>
    </xf>
    <xf numFmtId="0" fontId="94" fillId="6" borderId="6" applyNumberFormat="0" applyAlignment="0" applyProtection="0">
      <alignment vertical="center"/>
    </xf>
    <xf numFmtId="0" fontId="95" fillId="0" borderId="0"/>
    <xf numFmtId="0" fontId="96" fillId="0" borderId="0" applyNumberFormat="0" applyFill="0" applyBorder="0" applyAlignment="0" applyProtection="0">
      <alignment vertical="center"/>
    </xf>
    <xf numFmtId="170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97" fillId="5" borderId="5" applyNumberFormat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0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>
      <alignment vertical="center"/>
    </xf>
    <xf numFmtId="0" fontId="65" fillId="0" borderId="0">
      <alignment vertical="top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8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92" fillId="0" borderId="1" applyAlignment="0">
      <alignment horizontal="right"/>
    </xf>
    <xf numFmtId="188" fontId="102" fillId="0" borderId="0"/>
    <xf numFmtId="0" fontId="103" fillId="2" borderId="0" applyNumberFormat="0" applyBorder="0" applyAlignment="0" applyProtection="0">
      <alignment vertical="center"/>
    </xf>
    <xf numFmtId="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70" fontId="104" fillId="0" borderId="0" applyFont="0" applyFill="0" applyBorder="0" applyAlignment="0" applyProtection="0"/>
    <xf numFmtId="189" fontId="104" fillId="0" borderId="0" applyFont="0" applyFill="0" applyBorder="0" applyAlignment="0" applyProtection="0"/>
    <xf numFmtId="190" fontId="104" fillId="0" borderId="0" applyFont="0" applyFill="0" applyBorder="0" applyAlignment="0" applyProtection="0"/>
    <xf numFmtId="0" fontId="105" fillId="0" borderId="0">
      <alignment vertical="center"/>
    </xf>
    <xf numFmtId="0" fontId="1" fillId="0" borderId="0"/>
    <xf numFmtId="0" fontId="1" fillId="0" borderId="0"/>
    <xf numFmtId="0" fontId="1" fillId="0" borderId="0"/>
    <xf numFmtId="0" fontId="10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9" fillId="0" borderId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34" fillId="55" borderId="17" applyNumberFormat="0" applyAlignment="0" applyProtection="0"/>
    <xf numFmtId="0" fontId="41" fillId="42" borderId="17" applyNumberFormat="0" applyAlignment="0" applyProtection="0"/>
    <xf numFmtId="0" fontId="44" fillId="58" borderId="23" applyNumberFormat="0" applyFont="0" applyAlignment="0" applyProtection="0"/>
    <xf numFmtId="0" fontId="45" fillId="55" borderId="28" applyNumberFormat="0" applyAlignment="0" applyProtection="0"/>
    <xf numFmtId="0" fontId="47" fillId="0" borderId="24" applyNumberFormat="0" applyFill="0" applyAlignment="0" applyProtection="0"/>
    <xf numFmtId="0" fontId="41" fillId="42" borderId="17" applyNumberFormat="0" applyAlignment="0" applyProtection="0"/>
    <xf numFmtId="0" fontId="92" fillId="0" borderId="1" applyAlignment="0">
      <alignment horizontal="right"/>
    </xf>
    <xf numFmtId="0" fontId="24" fillId="0" borderId="0">
      <alignment vertical="center"/>
    </xf>
    <xf numFmtId="0" fontId="24" fillId="0" borderId="0">
      <alignment vertical="center"/>
    </xf>
    <xf numFmtId="0" fontId="41" fillId="42" borderId="17" applyNumberFormat="0" applyAlignment="0" applyProtection="0"/>
    <xf numFmtId="0" fontId="41" fillId="42" borderId="17" applyNumberFormat="0" applyAlignment="0" applyProtection="0"/>
    <xf numFmtId="0" fontId="24" fillId="0" borderId="0">
      <alignment vertical="center"/>
    </xf>
    <xf numFmtId="0" fontId="41" fillId="57" borderId="17" applyNumberFormat="0" applyAlignment="0" applyProtection="0"/>
    <xf numFmtId="0" fontId="41" fillId="57" borderId="17" applyNumberFormat="0" applyAlignment="0" applyProtection="0"/>
    <xf numFmtId="0" fontId="24" fillId="0" borderId="0">
      <alignment vertical="center"/>
    </xf>
    <xf numFmtId="0" fontId="92" fillId="63" borderId="16" applyBorder="0"/>
    <xf numFmtId="0" fontId="41" fillId="42" borderId="17" applyNumberFormat="0" applyAlignment="0" applyProtection="0"/>
    <xf numFmtId="0" fontId="47" fillId="0" borderId="24" applyNumberFormat="0" applyFill="0" applyAlignment="0" applyProtection="0"/>
    <xf numFmtId="0" fontId="1" fillId="34" borderId="28" applyNumberFormat="0" applyProtection="0">
      <alignment horizontal="left" vertical="center" indent="1"/>
    </xf>
    <xf numFmtId="0" fontId="1" fillId="34" borderId="28" applyNumberFormat="0" applyProtection="0">
      <alignment horizontal="left" vertical="center" indent="1"/>
    </xf>
    <xf numFmtId="4" fontId="58" fillId="62" borderId="28" applyNumberFormat="0" applyProtection="0">
      <alignment horizontal="right" vertical="center"/>
    </xf>
    <xf numFmtId="0" fontId="1" fillId="34" borderId="28" applyNumberFormat="0" applyProtection="0">
      <alignment horizontal="left" vertical="center" indent="1"/>
    </xf>
    <xf numFmtId="0" fontId="45" fillId="61" borderId="28" applyNumberFormat="0" applyAlignment="0" applyProtection="0"/>
    <xf numFmtId="0" fontId="74" fillId="58" borderId="23" applyNumberFormat="0" applyFon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10" fontId="2" fillId="36" borderId="1" applyNumberFormat="0" applyBorder="0" applyAlignment="0" applyProtection="0"/>
    <xf numFmtId="0" fontId="20" fillId="0" borderId="12">
      <alignment horizontal="left" vertical="center"/>
    </xf>
    <xf numFmtId="0" fontId="63" fillId="61" borderId="17" applyNumberFormat="0" applyAlignment="0" applyProtection="0"/>
    <xf numFmtId="0" fontId="34" fillId="55" borderId="17" applyNumberFormat="0" applyAlignment="0" applyProtection="0"/>
    <xf numFmtId="0" fontId="63" fillId="61" borderId="17" applyNumberFormat="0" applyAlignment="0" applyProtection="0"/>
    <xf numFmtId="0" fontId="20" fillId="0" borderId="12">
      <alignment horizontal="left" vertical="center"/>
    </xf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1" fillId="58" borderId="23" applyNumberFormat="0" applyFont="0" applyAlignment="0" applyProtection="0"/>
    <xf numFmtId="0" fontId="74" fillId="58" borderId="23" applyNumberFormat="0" applyFont="0" applyAlignment="0" applyProtection="0"/>
    <xf numFmtId="0" fontId="45" fillId="55" borderId="28" applyNumberFormat="0" applyAlignment="0" applyProtection="0"/>
    <xf numFmtId="0" fontId="45" fillId="61" borderId="28" applyNumberFormat="0" applyAlignment="0" applyProtection="0"/>
    <xf numFmtId="0" fontId="1" fillId="34" borderId="28" applyNumberFormat="0" applyProtection="0">
      <alignment horizontal="left" vertical="center" indent="1"/>
    </xf>
    <xf numFmtId="4" fontId="58" fillId="62" borderId="28" applyNumberFormat="0" applyProtection="0">
      <alignment horizontal="right" vertical="center"/>
    </xf>
    <xf numFmtId="0" fontId="1" fillId="34" borderId="28" applyNumberFormat="0" applyProtection="0">
      <alignment horizontal="left" vertical="center" indent="1"/>
    </xf>
    <xf numFmtId="0" fontId="1" fillId="34" borderId="28" applyNumberFormat="0" applyProtection="0">
      <alignment horizontal="left" vertical="center" indent="1"/>
    </xf>
    <xf numFmtId="0" fontId="47" fillId="0" borderId="24" applyNumberFormat="0" applyFill="0" applyAlignment="0" applyProtection="0"/>
    <xf numFmtId="0" fontId="24" fillId="0" borderId="0">
      <alignment vertical="center"/>
    </xf>
    <xf numFmtId="0" fontId="44" fillId="58" borderId="23" applyNumberFormat="0" applyFont="0" applyAlignment="0" applyProtection="0"/>
    <xf numFmtId="0" fontId="41" fillId="42" borderId="17" applyNumberFormat="0" applyAlignment="0" applyProtection="0"/>
    <xf numFmtId="0" fontId="34" fillId="55" borderId="17" applyNumberFormat="0" applyAlignment="0" applyProtection="0"/>
    <xf numFmtId="0" fontId="47" fillId="0" borderId="24" applyNumberFormat="0" applyFill="0" applyAlignment="0" applyProtection="0"/>
    <xf numFmtId="0" fontId="45" fillId="55" borderId="28" applyNumberFormat="0" applyAlignment="0" applyProtection="0"/>
    <xf numFmtId="0" fontId="24" fillId="0" borderId="0">
      <alignment vertical="center"/>
    </xf>
    <xf numFmtId="0" fontId="41" fillId="57" borderId="17" applyNumberFormat="0" applyAlignment="0" applyProtection="0"/>
    <xf numFmtId="0" fontId="24" fillId="0" borderId="0">
      <alignment vertical="center"/>
    </xf>
    <xf numFmtId="0" fontId="41" fillId="42" borderId="17" applyNumberFormat="0" applyAlignment="0" applyProtection="0"/>
    <xf numFmtId="0" fontId="45" fillId="55" borderId="28" applyNumberFormat="0" applyAlignment="0" applyProtection="0"/>
    <xf numFmtId="0" fontId="1" fillId="58" borderId="23" applyNumberFormat="0" applyFont="0" applyAlignment="0" applyProtection="0"/>
    <xf numFmtId="0" fontId="34" fillId="55" borderId="17" applyNumberFormat="0" applyAlignment="0" applyProtection="0"/>
    <xf numFmtId="0" fontId="24" fillId="0" borderId="0">
      <alignment vertical="center"/>
    </xf>
    <xf numFmtId="0" fontId="41" fillId="57" borderId="17" applyNumberFormat="0" applyAlignment="0" applyProtection="0"/>
    <xf numFmtId="0" fontId="41" fillId="57" borderId="17" applyNumberFormat="0" applyAlignment="0" applyProtection="0"/>
    <xf numFmtId="0" fontId="41" fillId="42" borderId="17" applyNumberFormat="0" applyAlignment="0" applyProtection="0"/>
    <xf numFmtId="0" fontId="41" fillId="42" borderId="17" applyNumberFormat="0" applyAlignment="0" applyProtection="0"/>
    <xf numFmtId="0" fontId="4" fillId="0" borderId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1" fillId="57" borderId="47" applyNumberFormat="0" applyAlignment="0" applyProtection="0"/>
    <xf numFmtId="0" fontId="41" fillId="57" borderId="107" applyNumberFormat="0" applyAlignment="0" applyProtection="0"/>
    <xf numFmtId="0" fontId="41" fillId="42" borderId="60" applyNumberFormat="0" applyAlignment="0" applyProtection="0"/>
    <xf numFmtId="0" fontId="41" fillId="57" borderId="64" applyNumberFormat="0" applyAlignment="0" applyProtection="0"/>
    <xf numFmtId="0" fontId="41" fillId="57" borderId="86" applyNumberFormat="0" applyAlignment="0" applyProtection="0"/>
    <xf numFmtId="0" fontId="34" fillId="55" borderId="107" applyNumberFormat="0" applyAlignment="0" applyProtection="0"/>
    <xf numFmtId="0" fontId="34" fillId="55" borderId="64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1" fillId="57" borderId="107" applyNumberFormat="0" applyAlignment="0" applyProtection="0"/>
    <xf numFmtId="0" fontId="41" fillId="57" borderId="47" applyNumberFormat="0" applyAlignment="0" applyProtection="0"/>
    <xf numFmtId="0" fontId="41" fillId="57" borderId="114" applyNumberFormat="0" applyAlignment="0" applyProtection="0"/>
    <xf numFmtId="0" fontId="41" fillId="57" borderId="86" applyNumberFormat="0" applyAlignment="0" applyProtection="0"/>
    <xf numFmtId="0" fontId="41" fillId="57" borderId="33" applyNumberFormat="0" applyAlignment="0" applyProtection="0"/>
    <xf numFmtId="0" fontId="41" fillId="42" borderId="125" applyNumberFormat="0" applyAlignment="0" applyProtection="0"/>
    <xf numFmtId="0" fontId="44" fillId="58" borderId="34" applyNumberFormat="0" applyFont="0" applyAlignment="0" applyProtection="0"/>
    <xf numFmtId="0" fontId="41" fillId="42" borderId="33" applyNumberFormat="0" applyAlignment="0" applyProtection="0"/>
    <xf numFmtId="0" fontId="1" fillId="0" borderId="0"/>
    <xf numFmtId="0" fontId="92" fillId="0" borderId="105" applyAlignment="0">
      <alignment horizontal="right"/>
    </xf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42" borderId="118" applyNumberFormat="0" applyAlignment="0" applyProtection="0"/>
    <xf numFmtId="0" fontId="41" fillId="57" borderId="107" applyNumberFormat="0" applyAlignment="0" applyProtection="0"/>
    <xf numFmtId="0" fontId="41" fillId="42" borderId="107" applyNumberFormat="0" applyAlignment="0" applyProtection="0"/>
    <xf numFmtId="0" fontId="1" fillId="0" borderId="0"/>
    <xf numFmtId="0" fontId="41" fillId="42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34" fillId="55" borderId="114" applyNumberFormat="0" applyAlignment="0" applyProtection="0"/>
    <xf numFmtId="0" fontId="34" fillId="55" borderId="29" applyNumberFormat="0" applyAlignment="0" applyProtection="0"/>
    <xf numFmtId="0" fontId="74" fillId="58" borderId="76" applyNumberFormat="0" applyFont="0" applyAlignment="0" applyProtection="0"/>
    <xf numFmtId="10" fontId="2" fillId="36" borderId="66" applyNumberFormat="0" applyBorder="0" applyAlignment="0" applyProtection="0"/>
    <xf numFmtId="0" fontId="41" fillId="57" borderId="68" applyNumberFormat="0" applyAlignment="0" applyProtection="0"/>
    <xf numFmtId="0" fontId="41" fillId="42" borderId="68" applyNumberFormat="0" applyAlignment="0" applyProtection="0"/>
    <xf numFmtId="0" fontId="44" fillId="58" borderId="101" applyNumberFormat="0" applyFont="0" applyAlignment="0" applyProtection="0"/>
    <xf numFmtId="0" fontId="41" fillId="42" borderId="29" applyNumberFormat="0" applyAlignment="0" applyProtection="0"/>
    <xf numFmtId="0" fontId="44" fillId="58" borderId="83" applyNumberFormat="0" applyFont="0" applyAlignment="0" applyProtection="0"/>
    <xf numFmtId="0" fontId="44" fillId="58" borderId="30" applyNumberFormat="0" applyFont="0" applyAlignment="0" applyProtection="0"/>
    <xf numFmtId="0" fontId="41" fillId="42" borderId="82" applyNumberFormat="0" applyAlignment="0" applyProtection="0"/>
    <xf numFmtId="0" fontId="41" fillId="42" borderId="100" applyNumberFormat="0" applyAlignment="0" applyProtection="0"/>
    <xf numFmtId="0" fontId="1" fillId="58" borderId="126" applyNumberFormat="0" applyFont="0" applyAlignment="0" applyProtection="0"/>
    <xf numFmtId="0" fontId="41" fillId="57" borderId="82" applyNumberFormat="0" applyAlignment="0" applyProtection="0"/>
    <xf numFmtId="0" fontId="1" fillId="34" borderId="71" applyNumberFormat="0" applyProtection="0">
      <alignment horizontal="left" vertical="center" indent="1"/>
    </xf>
    <xf numFmtId="0" fontId="92" fillId="0" borderId="49" applyAlignment="0">
      <alignment horizontal="right"/>
    </xf>
    <xf numFmtId="0" fontId="63" fillId="61" borderId="40" applyNumberFormat="0" applyAlignment="0" applyProtection="0"/>
    <xf numFmtId="0" fontId="41" fillId="42" borderId="125" applyNumberFormat="0" applyAlignment="0" applyProtection="0"/>
    <xf numFmtId="0" fontId="41" fillId="57" borderId="40" applyNumberFormat="0" applyAlignment="0" applyProtection="0"/>
    <xf numFmtId="10" fontId="2" fillId="36" borderId="38" applyNumberFormat="0" applyBorder="0" applyAlignment="0" applyProtection="0"/>
    <xf numFmtId="0" fontId="41" fillId="42" borderId="64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7" fillId="0" borderId="70" applyNumberFormat="0" applyFill="0" applyAlignment="0" applyProtection="0"/>
    <xf numFmtId="0" fontId="41" fillId="57" borderId="82" applyNumberFormat="0" applyAlignment="0" applyProtection="0"/>
    <xf numFmtId="0" fontId="45" fillId="55" borderId="43" applyNumberFormat="0" applyAlignment="0" applyProtection="0"/>
    <xf numFmtId="0" fontId="1" fillId="58" borderId="76" applyNumberFormat="0" applyFon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68" applyNumberFormat="0" applyAlignment="0" applyProtection="0"/>
    <xf numFmtId="0" fontId="92" fillId="0" borderId="80" applyAlignment="0">
      <alignment horizontal="right"/>
    </xf>
    <xf numFmtId="0" fontId="45" fillId="55" borderId="128" applyNumberFormat="0" applyAlignment="0" applyProtection="0"/>
    <xf numFmtId="0" fontId="41" fillId="42" borderId="118" applyNumberFormat="0" applyAlignment="0" applyProtection="0"/>
    <xf numFmtId="0" fontId="41" fillId="57" borderId="82" applyNumberFormat="0" applyAlignment="0" applyProtection="0"/>
    <xf numFmtId="0" fontId="92" fillId="63" borderId="113" applyBorder="0"/>
    <xf numFmtId="4" fontId="58" fillId="62" borderId="71" applyNumberFormat="0" applyProtection="0">
      <alignment horizontal="right" vertical="center"/>
    </xf>
    <xf numFmtId="0" fontId="41" fillId="57" borderId="40" applyNumberFormat="0" applyAlignment="0" applyProtection="0"/>
    <xf numFmtId="0" fontId="45" fillId="55" borderId="54" applyNumberFormat="0" applyAlignment="0" applyProtection="0"/>
    <xf numFmtId="0" fontId="41" fillId="42" borderId="107" applyNumberFormat="0" applyAlignment="0" applyProtection="0"/>
    <xf numFmtId="0" fontId="41" fillId="57" borderId="100" applyNumberFormat="0" applyAlignment="0" applyProtection="0"/>
    <xf numFmtId="0" fontId="47" fillId="0" borderId="42" applyNumberFormat="0" applyFill="0" applyAlignment="0" applyProtection="0"/>
    <xf numFmtId="0" fontId="41" fillId="42" borderId="86" applyNumberFormat="0" applyAlignment="0" applyProtection="0"/>
    <xf numFmtId="0" fontId="34" fillId="55" borderId="40" applyNumberFormat="0" applyAlignment="0" applyProtection="0"/>
    <xf numFmtId="0" fontId="74" fillId="58" borderId="115" applyNumberFormat="0" applyFont="0" applyAlignment="0" applyProtection="0"/>
    <xf numFmtId="0" fontId="41" fillId="57" borderId="86" applyNumberFormat="0" applyAlignment="0" applyProtection="0"/>
    <xf numFmtId="0" fontId="41" fillId="42" borderId="93" applyNumberFormat="0" applyAlignment="0" applyProtection="0"/>
    <xf numFmtId="0" fontId="41" fillId="57" borderId="86" applyNumberFormat="0" applyAlignment="0" applyProtection="0"/>
    <xf numFmtId="0" fontId="92" fillId="0" borderId="62" applyAlignment="0">
      <alignment horizontal="right"/>
    </xf>
    <xf numFmtId="0" fontId="41" fillId="57" borderId="40" applyNumberFormat="0" applyAlignment="0" applyProtection="0"/>
    <xf numFmtId="0" fontId="92" fillId="63" borderId="124" applyBorder="0"/>
    <xf numFmtId="0" fontId="45" fillId="61" borderId="71" applyNumberFormat="0" applyAlignment="0" applyProtection="0"/>
    <xf numFmtId="0" fontId="41" fillId="57" borderId="125" applyNumberFormat="0" applyAlignment="0" applyProtection="0"/>
    <xf numFmtId="0" fontId="41" fillId="42" borderId="75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57" borderId="86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34" fillId="55" borderId="40" applyNumberFormat="0" applyAlignment="0" applyProtection="0"/>
    <xf numFmtId="0" fontId="41" fillId="57" borderId="40" applyNumberFormat="0" applyAlignment="0" applyProtection="0"/>
    <xf numFmtId="0" fontId="41" fillId="42" borderId="68" applyNumberFormat="0" applyAlignment="0" applyProtection="0"/>
    <xf numFmtId="0" fontId="41" fillId="57" borderId="86" applyNumberFormat="0" applyAlignment="0" applyProtection="0"/>
    <xf numFmtId="0" fontId="41" fillId="42" borderId="114" applyNumberFormat="0" applyAlignment="0" applyProtection="0"/>
    <xf numFmtId="0" fontId="41" fillId="57" borderId="40" applyNumberFormat="0" applyAlignment="0" applyProtection="0"/>
    <xf numFmtId="0" fontId="41" fillId="57" borderId="56" applyNumberFormat="0" applyAlignment="0" applyProtection="0"/>
    <xf numFmtId="0" fontId="41" fillId="57" borderId="107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42" borderId="125" applyNumberFormat="0" applyAlignment="0" applyProtection="0"/>
    <xf numFmtId="0" fontId="92" fillId="63" borderId="39" applyBorder="0"/>
    <xf numFmtId="4" fontId="58" fillId="62" borderId="71" applyNumberFormat="0" applyProtection="0">
      <alignment horizontal="right" vertical="center"/>
    </xf>
    <xf numFmtId="0" fontId="44" fillId="58" borderId="41" applyNumberFormat="0" applyFont="0" applyAlignment="0" applyProtection="0"/>
    <xf numFmtId="0" fontId="34" fillId="55" borderId="75" applyNumberFormat="0" applyAlignment="0" applyProtection="0"/>
    <xf numFmtId="4" fontId="58" fillId="62" borderId="43" applyNumberFormat="0" applyProtection="0">
      <alignment horizontal="right" vertical="center"/>
    </xf>
    <xf numFmtId="0" fontId="41" fillId="42" borderId="64" applyNumberFormat="0" applyAlignment="0" applyProtection="0"/>
    <xf numFmtId="0" fontId="41" fillId="57" borderId="75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68" applyNumberFormat="0" applyAlignment="0" applyProtection="0"/>
    <xf numFmtId="0" fontId="20" fillId="0" borderId="79">
      <alignment horizontal="left" vertical="center"/>
    </xf>
    <xf numFmtId="0" fontId="41" fillId="57" borderId="82" applyNumberFormat="0" applyAlignment="0" applyProtection="0"/>
    <xf numFmtId="0" fontId="20" fillId="0" borderId="44">
      <alignment horizontal="left" vertical="center"/>
    </xf>
    <xf numFmtId="0" fontId="47" fillId="0" borderId="53" applyNumberFormat="0" applyFill="0" applyAlignment="0" applyProtection="0"/>
    <xf numFmtId="0" fontId="1" fillId="58" borderId="87" applyNumberFormat="0" applyFont="0" applyAlignment="0" applyProtection="0"/>
    <xf numFmtId="0" fontId="41" fillId="42" borderId="56" applyNumberFormat="0" applyAlignment="0" applyProtection="0"/>
    <xf numFmtId="0" fontId="34" fillId="55" borderId="75" applyNumberFormat="0" applyAlignment="0" applyProtection="0"/>
    <xf numFmtId="0" fontId="41" fillId="42" borderId="82" applyNumberFormat="0" applyAlignment="0" applyProtection="0"/>
    <xf numFmtId="0" fontId="41" fillId="42" borderId="75" applyNumberFormat="0" applyAlignment="0" applyProtection="0"/>
    <xf numFmtId="0" fontId="45" fillId="61" borderId="43" applyNumberFormat="0" applyAlignment="0" applyProtection="0"/>
    <xf numFmtId="0" fontId="41" fillId="42" borderId="40" applyNumberFormat="0" applyAlignment="0" applyProtection="0"/>
    <xf numFmtId="0" fontId="44" fillId="58" borderId="52" applyNumberFormat="0" applyFont="0" applyAlignment="0" applyProtection="0"/>
    <xf numFmtId="0" fontId="45" fillId="55" borderId="43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34" fillId="55" borderId="60" applyNumberFormat="0" applyAlignment="0" applyProtection="0"/>
    <xf numFmtId="0" fontId="63" fillId="61" borderId="114" applyNumberFormat="0" applyAlignment="0" applyProtection="0"/>
    <xf numFmtId="0" fontId="41" fillId="42" borderId="51" applyNumberFormat="0" applyAlignment="0" applyProtection="0"/>
    <xf numFmtId="0" fontId="47" fillId="0" borderId="42" applyNumberFormat="0" applyFill="0" applyAlignment="0" applyProtection="0"/>
    <xf numFmtId="0" fontId="1" fillId="58" borderId="41" applyNumberFormat="0" applyFont="0" applyAlignment="0" applyProtection="0"/>
    <xf numFmtId="0" fontId="41" fillId="42" borderId="33" applyNumberFormat="0" applyAlignment="0" applyProtection="0"/>
    <xf numFmtId="0" fontId="41" fillId="42" borderId="33" applyNumberFormat="0" applyAlignment="0" applyProtection="0"/>
    <xf numFmtId="0" fontId="92" fillId="0" borderId="73" applyAlignment="0">
      <alignment horizontal="right"/>
    </xf>
    <xf numFmtId="0" fontId="92" fillId="0" borderId="31" applyAlignment="0">
      <alignment horizontal="right"/>
    </xf>
    <xf numFmtId="0" fontId="41" fillId="42" borderId="33" applyNumberFormat="0" applyAlignment="0" applyProtection="0"/>
    <xf numFmtId="0" fontId="47" fillId="0" borderId="35" applyNumberFormat="0" applyFill="0" applyAlignment="0" applyProtection="0"/>
    <xf numFmtId="0" fontId="45" fillId="55" borderId="36" applyNumberFormat="0" applyAlignment="0" applyProtection="0"/>
    <xf numFmtId="0" fontId="41" fillId="42" borderId="33" applyNumberFormat="0" applyAlignment="0" applyProtection="0"/>
    <xf numFmtId="0" fontId="34" fillId="55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1" fillId="34" borderId="110" applyNumberFormat="0" applyProtection="0">
      <alignment horizontal="left" vertical="center" indent="1"/>
    </xf>
    <xf numFmtId="0" fontId="92" fillId="0" borderId="45" applyAlignment="0">
      <alignment horizontal="right"/>
    </xf>
    <xf numFmtId="0" fontId="41" fillId="57" borderId="86" applyNumberFormat="0" applyAlignment="0" applyProtection="0"/>
    <xf numFmtId="0" fontId="1" fillId="34" borderId="43" applyNumberFormat="0" applyProtection="0">
      <alignment horizontal="left" vertical="center" indent="1"/>
    </xf>
    <xf numFmtId="0" fontId="45" fillId="61" borderId="43" applyNumberFormat="0" applyAlignment="0" applyProtection="0"/>
    <xf numFmtId="0" fontId="45" fillId="55" borderId="43" applyNumberFormat="0" applyAlignment="0" applyProtection="0"/>
    <xf numFmtId="0" fontId="74" fillId="58" borderId="41" applyNumberFormat="0" applyFont="0" applyAlignment="0" applyProtection="0"/>
    <xf numFmtId="0" fontId="1" fillId="58" borderId="41" applyNumberFormat="0" applyFon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1" fillId="57" borderId="93" applyNumberFormat="0" applyAlignment="0" applyProtection="0"/>
    <xf numFmtId="0" fontId="41" fillId="42" borderId="68" applyNumberFormat="0" applyAlignment="0" applyProtection="0"/>
    <xf numFmtId="0" fontId="41" fillId="42" borderId="68" applyNumberFormat="0" applyAlignment="0" applyProtection="0"/>
    <xf numFmtId="0" fontId="44" fillId="58" borderId="76" applyNumberFormat="0" applyFont="0" applyAlignment="0" applyProtection="0"/>
    <xf numFmtId="0" fontId="92" fillId="0" borderId="31" applyAlignment="0">
      <alignment horizontal="right"/>
    </xf>
    <xf numFmtId="0" fontId="41" fillId="42" borderId="33" applyNumberFormat="0" applyAlignment="0" applyProtection="0"/>
    <xf numFmtId="0" fontId="41" fillId="57" borderId="56" applyNumberFormat="0" applyAlignment="0" applyProtection="0"/>
    <xf numFmtId="0" fontId="41" fillId="57" borderId="47" applyNumberFormat="0" applyAlignment="0" applyProtection="0"/>
    <xf numFmtId="0" fontId="1" fillId="34" borderId="71" applyNumberFormat="0" applyProtection="0">
      <alignment horizontal="left" vertical="center" indent="1"/>
    </xf>
    <xf numFmtId="0" fontId="63" fillId="61" borderId="86" applyNumberFormat="0" applyAlignment="0" applyProtection="0"/>
    <xf numFmtId="0" fontId="41" fillId="57" borderId="86" applyNumberFormat="0" applyAlignment="0" applyProtection="0"/>
    <xf numFmtId="0" fontId="41" fillId="57" borderId="68" applyNumberFormat="0" applyAlignment="0" applyProtection="0"/>
    <xf numFmtId="0" fontId="41" fillId="57" borderId="114" applyNumberFormat="0" applyAlignment="0" applyProtection="0"/>
    <xf numFmtId="0" fontId="41" fillId="42" borderId="82" applyNumberFormat="0" applyAlignment="0" applyProtection="0"/>
    <xf numFmtId="0" fontId="45" fillId="61" borderId="110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92" fillId="0" borderId="58" applyAlignment="0">
      <alignment horizontal="right"/>
    </xf>
    <xf numFmtId="0" fontId="34" fillId="55" borderId="68" applyNumberFormat="0" applyAlignment="0" applyProtection="0"/>
    <xf numFmtId="0" fontId="1" fillId="34" borderId="128" applyNumberFormat="0" applyProtection="0">
      <alignment horizontal="left" vertical="center" indent="1"/>
    </xf>
    <xf numFmtId="0" fontId="44" fillId="58" borderId="69" applyNumberFormat="0" applyFont="0" applyAlignment="0" applyProtection="0"/>
    <xf numFmtId="0" fontId="44" fillId="58" borderId="115" applyNumberFormat="0" applyFont="0" applyAlignment="0" applyProtection="0"/>
    <xf numFmtId="0" fontId="41" fillId="42" borderId="68" applyNumberFormat="0" applyAlignment="0" applyProtection="0"/>
    <xf numFmtId="0" fontId="1" fillId="34" borderId="71" applyNumberFormat="0" applyProtection="0">
      <alignment horizontal="left" vertical="center" indent="1"/>
    </xf>
    <xf numFmtId="0" fontId="45" fillId="55" borderId="89" applyNumberFormat="0" applyAlignment="0" applyProtection="0"/>
    <xf numFmtId="0" fontId="44" fillId="58" borderId="87" applyNumberFormat="0" applyFont="0" applyAlignment="0" applyProtection="0"/>
    <xf numFmtId="0" fontId="41" fillId="57" borderId="114" applyNumberFormat="0" applyAlignment="0" applyProtection="0"/>
    <xf numFmtId="0" fontId="41" fillId="42" borderId="75" applyNumberFormat="0" applyAlignment="0" applyProtection="0"/>
    <xf numFmtId="0" fontId="41" fillId="57" borderId="68" applyNumberFormat="0" applyAlignment="0" applyProtection="0"/>
    <xf numFmtId="0" fontId="41" fillId="57" borderId="75" applyNumberFormat="0" applyAlignment="0" applyProtection="0"/>
    <xf numFmtId="0" fontId="41" fillId="42" borderId="107" applyNumberFormat="0" applyAlignment="0" applyProtection="0"/>
    <xf numFmtId="0" fontId="34" fillId="55" borderId="68" applyNumberFormat="0" applyAlignment="0" applyProtection="0"/>
    <xf numFmtId="0" fontId="34" fillId="55" borderId="51" applyNumberFormat="0" applyAlignment="0" applyProtection="0"/>
    <xf numFmtId="0" fontId="41" fillId="57" borderId="86" applyNumberFormat="0" applyAlignment="0" applyProtection="0"/>
    <xf numFmtId="0" fontId="41" fillId="42" borderId="64" applyNumberFormat="0" applyAlignment="0" applyProtection="0"/>
    <xf numFmtId="0" fontId="41" fillId="42" borderId="118" applyNumberFormat="0" applyAlignment="0" applyProtection="0"/>
    <xf numFmtId="0" fontId="41" fillId="42" borderId="75" applyNumberFormat="0" applyAlignment="0" applyProtection="0"/>
    <xf numFmtId="0" fontId="41" fillId="42" borderId="68" applyNumberFormat="0" applyAlignment="0" applyProtection="0"/>
    <xf numFmtId="0" fontId="41" fillId="57" borderId="114" applyNumberFormat="0" applyAlignment="0" applyProtection="0"/>
    <xf numFmtId="0" fontId="92" fillId="63" borderId="74" applyBorder="0"/>
    <xf numFmtId="0" fontId="44" fillId="58" borderId="108" applyNumberFormat="0" applyFont="0" applyAlignment="0" applyProtection="0"/>
    <xf numFmtId="0" fontId="41" fillId="57" borderId="68" applyNumberFormat="0" applyAlignment="0" applyProtection="0"/>
    <xf numFmtId="0" fontId="41" fillId="42" borderId="51" applyNumberFormat="0" applyAlignment="0" applyProtection="0"/>
    <xf numFmtId="0" fontId="41" fillId="42" borderId="68" applyNumberFormat="0" applyAlignment="0" applyProtection="0"/>
    <xf numFmtId="0" fontId="1" fillId="0" borderId="0"/>
    <xf numFmtId="0" fontId="44" fillId="58" borderId="52" applyNumberFormat="0" applyFon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86" applyNumberFormat="0" applyAlignment="0" applyProtection="0"/>
    <xf numFmtId="0" fontId="41" fillId="57" borderId="56" applyNumberFormat="0" applyAlignment="0" applyProtection="0"/>
    <xf numFmtId="0" fontId="41" fillId="42" borderId="82" applyNumberFormat="0" applyAlignment="0" applyProtection="0"/>
    <xf numFmtId="0" fontId="41" fillId="57" borderId="125" applyNumberFormat="0" applyAlignment="0" applyProtection="0"/>
    <xf numFmtId="0" fontId="41" fillId="42" borderId="82" applyNumberFormat="0" applyAlignment="0" applyProtection="0"/>
    <xf numFmtId="0" fontId="41" fillId="57" borderId="47" applyNumberFormat="0" applyAlignment="0" applyProtection="0"/>
    <xf numFmtId="0" fontId="1" fillId="58" borderId="69" applyNumberFormat="0" applyFont="0" applyAlignment="0" applyProtection="0"/>
    <xf numFmtId="0" fontId="41" fillId="42" borderId="114" applyNumberFormat="0" applyAlignment="0" applyProtection="0"/>
    <xf numFmtId="0" fontId="34" fillId="55" borderId="118" applyNumberFormat="0" applyAlignment="0" applyProtection="0"/>
    <xf numFmtId="0" fontId="41" fillId="57" borderId="114" applyNumberFormat="0" applyAlignment="0" applyProtection="0"/>
    <xf numFmtId="0" fontId="41" fillId="57" borderId="68" applyNumberFormat="0" applyAlignment="0" applyProtection="0"/>
    <xf numFmtId="0" fontId="1" fillId="58" borderId="94" applyNumberFormat="0" applyFont="0" applyAlignment="0" applyProtection="0"/>
    <xf numFmtId="0" fontId="74" fillId="58" borderId="57" applyNumberFormat="0" applyFont="0" applyAlignment="0" applyProtection="0"/>
    <xf numFmtId="0" fontId="41" fillId="42" borderId="114" applyNumberFormat="0" applyAlignment="0" applyProtection="0"/>
    <xf numFmtId="0" fontId="34" fillId="55" borderId="82" applyNumberFormat="0" applyAlignment="0" applyProtection="0"/>
    <xf numFmtId="0" fontId="41" fillId="57" borderId="86" applyNumberFormat="0" applyAlignment="0" applyProtection="0"/>
    <xf numFmtId="0" fontId="41" fillId="57" borderId="82" applyNumberFormat="0" applyAlignment="0" applyProtection="0"/>
    <xf numFmtId="0" fontId="41" fillId="57" borderId="56" applyNumberFormat="0" applyAlignment="0" applyProtection="0"/>
    <xf numFmtId="0" fontId="41" fillId="57" borderId="82" applyNumberFormat="0" applyAlignment="0" applyProtection="0"/>
    <xf numFmtId="0" fontId="41" fillId="42" borderId="93" applyNumberFormat="0" applyAlignment="0" applyProtection="0"/>
    <xf numFmtId="0" fontId="41" fillId="57" borderId="64" applyNumberFormat="0" applyAlignment="0" applyProtection="0"/>
    <xf numFmtId="0" fontId="41" fillId="57" borderId="86" applyNumberFormat="0" applyAlignment="0" applyProtection="0"/>
    <xf numFmtId="0" fontId="41" fillId="57" borderId="75" applyNumberFormat="0" applyAlignment="0" applyProtection="0"/>
    <xf numFmtId="0" fontId="45" fillId="55" borderId="43" applyNumberFormat="0" applyAlignment="0" applyProtection="0"/>
    <xf numFmtId="0" fontId="1" fillId="34" borderId="71" applyNumberFormat="0" applyProtection="0">
      <alignment horizontal="left" vertical="center" indent="1"/>
    </xf>
    <xf numFmtId="0" fontId="41" fillId="42" borderId="107" applyNumberFormat="0" applyAlignment="0" applyProtection="0"/>
    <xf numFmtId="0" fontId="41" fillId="42" borderId="68" applyNumberFormat="0" applyAlignment="0" applyProtection="0"/>
    <xf numFmtId="0" fontId="34" fillId="55" borderId="82" applyNumberFormat="0" applyAlignment="0" applyProtection="0"/>
    <xf numFmtId="0" fontId="44" fillId="58" borderId="126" applyNumberFormat="0" applyFont="0" applyAlignment="0" applyProtection="0"/>
    <xf numFmtId="0" fontId="41" fillId="42" borderId="125" applyNumberFormat="0" applyAlignment="0" applyProtection="0"/>
    <xf numFmtId="0" fontId="41" fillId="42" borderId="75" applyNumberFormat="0" applyAlignment="0" applyProtection="0"/>
    <xf numFmtId="0" fontId="41" fillId="57" borderId="75" applyNumberFormat="0" applyAlignment="0" applyProtection="0"/>
    <xf numFmtId="10" fontId="2" fillId="36" borderId="105" applyNumberFormat="0" applyBorder="0" applyAlignment="0" applyProtection="0"/>
    <xf numFmtId="0" fontId="41" fillId="57" borderId="114" applyNumberFormat="0" applyAlignment="0" applyProtection="0"/>
    <xf numFmtId="0" fontId="63" fillId="61" borderId="68" applyNumberFormat="0" applyAlignment="0" applyProtection="0"/>
    <xf numFmtId="0" fontId="74" fillId="58" borderId="126" applyNumberFormat="0" applyFont="0" applyAlignment="0" applyProtection="0"/>
    <xf numFmtId="0" fontId="1" fillId="0" borderId="0"/>
    <xf numFmtId="0" fontId="92" fillId="63" borderId="32" applyBorder="0"/>
    <xf numFmtId="0" fontId="41" fillId="42" borderId="107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42" borderId="82" applyNumberFormat="0" applyAlignment="0" applyProtection="0"/>
    <xf numFmtId="0" fontId="92" fillId="0" borderId="38" applyAlignment="0">
      <alignment horizontal="right"/>
    </xf>
    <xf numFmtId="0" fontId="44" fillId="58" borderId="41" applyNumberFormat="0" applyFon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75" applyNumberFormat="0" applyAlignment="0" applyProtection="0"/>
    <xf numFmtId="0" fontId="45" fillId="61" borderId="89" applyNumberFormat="0" applyAlignment="0" applyProtection="0"/>
    <xf numFmtId="0" fontId="41" fillId="42" borderId="114" applyNumberFormat="0" applyAlignment="0" applyProtection="0"/>
    <xf numFmtId="0" fontId="41" fillId="42" borderId="75" applyNumberFormat="0" applyAlignment="0" applyProtection="0"/>
    <xf numFmtId="0" fontId="1" fillId="0" borderId="0"/>
    <xf numFmtId="0" fontId="44" fillId="58" borderId="57" applyNumberFormat="0" applyFont="0" applyAlignment="0" applyProtection="0"/>
    <xf numFmtId="0" fontId="41" fillId="42" borderId="64" applyNumberFormat="0" applyAlignment="0" applyProtection="0"/>
    <xf numFmtId="0" fontId="41" fillId="57" borderId="68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74" fillId="58" borderId="69" applyNumberFormat="0" applyFont="0" applyAlignment="0" applyProtection="0"/>
    <xf numFmtId="0" fontId="92" fillId="0" borderId="73" applyAlignment="0">
      <alignment horizontal="right"/>
    </xf>
    <xf numFmtId="0" fontId="34" fillId="55" borderId="75" applyNumberFormat="0" applyAlignment="0" applyProtection="0"/>
    <xf numFmtId="0" fontId="41" fillId="42" borderId="68" applyNumberFormat="0" applyAlignment="0" applyProtection="0"/>
    <xf numFmtId="0" fontId="41" fillId="57" borderId="114" applyNumberFormat="0" applyAlignment="0" applyProtection="0"/>
    <xf numFmtId="0" fontId="41" fillId="42" borderId="86" applyNumberFormat="0" applyAlignment="0" applyProtection="0"/>
    <xf numFmtId="0" fontId="41" fillId="42" borderId="86" applyNumberFormat="0" applyAlignment="0" applyProtection="0"/>
    <xf numFmtId="0" fontId="92" fillId="63" borderId="85" applyBorder="0"/>
    <xf numFmtId="0" fontId="1" fillId="0" borderId="0"/>
    <xf numFmtId="0" fontId="41" fillId="57" borderId="75" applyNumberFormat="0" applyAlignment="0" applyProtection="0"/>
    <xf numFmtId="0" fontId="20" fillId="0" borderId="72">
      <alignment horizontal="left" vertical="center"/>
    </xf>
    <xf numFmtId="0" fontId="41" fillId="57" borderId="125" applyNumberFormat="0" applyAlignment="0" applyProtection="0"/>
    <xf numFmtId="0" fontId="41" fillId="57" borderId="100" applyNumberFormat="0" applyAlignment="0" applyProtection="0"/>
    <xf numFmtId="0" fontId="41" fillId="42" borderId="68" applyNumberFormat="0" applyAlignment="0" applyProtection="0"/>
    <xf numFmtId="0" fontId="1" fillId="58" borderId="101" applyNumberFormat="0" applyFont="0" applyAlignment="0" applyProtection="0"/>
    <xf numFmtId="0" fontId="34" fillId="55" borderId="107" applyNumberFormat="0" applyAlignment="0" applyProtection="0"/>
    <xf numFmtId="0" fontId="41" fillId="57" borderId="75" applyNumberFormat="0" applyAlignment="0" applyProtection="0"/>
    <xf numFmtId="0" fontId="63" fillId="61" borderId="75" applyNumberFormat="0" applyAlignment="0" applyProtection="0"/>
    <xf numFmtId="0" fontId="41" fillId="42" borderId="68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45" fillId="55" borderId="71" applyNumberFormat="0" applyAlignment="0" applyProtection="0"/>
    <xf numFmtId="0" fontId="41" fillId="57" borderId="68" applyNumberFormat="0" applyAlignment="0" applyProtection="0"/>
    <xf numFmtId="0" fontId="1" fillId="34" borderId="71" applyNumberFormat="0" applyProtection="0">
      <alignment horizontal="left" vertical="center" indent="1"/>
    </xf>
    <xf numFmtId="0" fontId="41" fillId="42" borderId="68" applyNumberFormat="0" applyAlignment="0" applyProtection="0"/>
    <xf numFmtId="0" fontId="92" fillId="0" borderId="112" applyAlignment="0">
      <alignment horizontal="right"/>
    </xf>
    <xf numFmtId="0" fontId="1" fillId="58" borderId="69" applyNumberFormat="0" applyFont="0" applyAlignment="0" applyProtection="0"/>
    <xf numFmtId="0" fontId="41" fillId="57" borderId="107" applyNumberFormat="0" applyAlignment="0" applyProtection="0"/>
    <xf numFmtId="0" fontId="41" fillId="57" borderId="64" applyNumberFormat="0" applyAlignment="0" applyProtection="0"/>
    <xf numFmtId="4" fontId="58" fillId="62" borderId="128" applyNumberFormat="0" applyProtection="0">
      <alignment horizontal="right" vertical="center"/>
    </xf>
    <xf numFmtId="0" fontId="45" fillId="61" borderId="110" applyNumberFormat="0" applyAlignment="0" applyProtection="0"/>
    <xf numFmtId="0" fontId="41" fillId="57" borderId="68" applyNumberFormat="0" applyAlignment="0" applyProtection="0"/>
    <xf numFmtId="10" fontId="2" fillId="36" borderId="62" applyNumberFormat="0" applyBorder="0" applyAlignment="0" applyProtection="0"/>
    <xf numFmtId="0" fontId="1" fillId="0" borderId="0"/>
    <xf numFmtId="0" fontId="41" fillId="42" borderId="86" applyNumberFormat="0" applyAlignment="0" applyProtection="0"/>
    <xf numFmtId="0" fontId="74" fillId="58" borderId="83" applyNumberFormat="0" applyFont="0" applyAlignment="0" applyProtection="0"/>
    <xf numFmtId="0" fontId="41" fillId="42" borderId="118" applyNumberFormat="0" applyAlignment="0" applyProtection="0"/>
    <xf numFmtId="4" fontId="58" fillId="62" borderId="89" applyNumberFormat="0" applyProtection="0">
      <alignment horizontal="right" vertical="center"/>
    </xf>
    <xf numFmtId="0" fontId="45" fillId="55" borderId="71" applyNumberFormat="0" applyAlignment="0" applyProtection="0"/>
    <xf numFmtId="0" fontId="41" fillId="57" borderId="64" applyNumberFormat="0" applyAlignment="0" applyProtection="0"/>
    <xf numFmtId="0" fontId="41" fillId="42" borderId="100" applyNumberFormat="0" applyAlignment="0" applyProtection="0"/>
    <xf numFmtId="0" fontId="41" fillId="57" borderId="114" applyNumberFormat="0" applyAlignment="0" applyProtection="0"/>
    <xf numFmtId="0" fontId="92" fillId="0" borderId="98" applyAlignment="0">
      <alignment horizontal="right"/>
    </xf>
    <xf numFmtId="0" fontId="41" fillId="57" borderId="114" applyNumberFormat="0" applyAlignment="0" applyProtection="0"/>
    <xf numFmtId="0" fontId="47" fillId="0" borderId="53" applyNumberFormat="0" applyFill="0" applyAlignment="0" applyProtection="0"/>
    <xf numFmtId="0" fontId="41" fillId="42" borderId="51" applyNumberFormat="0" applyAlignment="0" applyProtection="0"/>
    <xf numFmtId="0" fontId="34" fillId="55" borderId="107" applyNumberFormat="0" applyAlignment="0" applyProtection="0"/>
    <xf numFmtId="0" fontId="41" fillId="57" borderId="107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68" applyNumberFormat="0" applyAlignment="0" applyProtection="0"/>
    <xf numFmtId="0" fontId="41" fillId="57" borderId="118" applyNumberFormat="0" applyAlignment="0" applyProtection="0"/>
    <xf numFmtId="0" fontId="1" fillId="34" borderId="89" applyNumberFormat="0" applyProtection="0">
      <alignment horizontal="left" vertical="center" indent="1"/>
    </xf>
    <xf numFmtId="0" fontId="45" fillId="55" borderId="110" applyNumberFormat="0" applyAlignment="0" applyProtection="0"/>
    <xf numFmtId="0" fontId="41" fillId="57" borderId="82" applyNumberFormat="0" applyAlignment="0" applyProtection="0"/>
    <xf numFmtId="0" fontId="34" fillId="55" borderId="64" applyNumberFormat="0" applyAlignment="0" applyProtection="0"/>
    <xf numFmtId="0" fontId="47" fillId="0" borderId="88" applyNumberFormat="0" applyFill="0" applyAlignment="0" applyProtection="0"/>
    <xf numFmtId="0" fontId="34" fillId="55" borderId="47" applyNumberFormat="0" applyAlignment="0" applyProtection="0"/>
    <xf numFmtId="0" fontId="41" fillId="42" borderId="64" applyNumberFormat="0" applyAlignment="0" applyProtection="0"/>
    <xf numFmtId="0" fontId="45" fillId="61" borderId="78" applyNumberFormat="0" applyAlignment="0" applyProtection="0"/>
    <xf numFmtId="0" fontId="1" fillId="0" borderId="0"/>
    <xf numFmtId="0" fontId="92" fillId="63" borderId="39" applyBorder="0"/>
    <xf numFmtId="0" fontId="41" fillId="57" borderId="93" applyNumberFormat="0" applyAlignment="0" applyProtection="0"/>
    <xf numFmtId="10" fontId="2" fillId="36" borderId="91" applyNumberFormat="0" applyBorder="0" applyAlignment="0" applyProtection="0"/>
    <xf numFmtId="0" fontId="41" fillId="57" borderId="82" applyNumberFormat="0" applyAlignment="0" applyProtection="0"/>
    <xf numFmtId="0" fontId="41" fillId="42" borderId="64" applyNumberFormat="0" applyAlignment="0" applyProtection="0"/>
    <xf numFmtId="0" fontId="41" fillId="42" borderId="82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1" fillId="58" borderId="115" applyNumberFormat="0" applyFont="0" applyAlignment="0" applyProtection="0"/>
    <xf numFmtId="0" fontId="47" fillId="0" borderId="127" applyNumberFormat="0" applyFill="0" applyAlignment="0" applyProtection="0"/>
    <xf numFmtId="0" fontId="41" fillId="42" borderId="75" applyNumberFormat="0" applyAlignment="0" applyProtection="0"/>
    <xf numFmtId="0" fontId="47" fillId="0" borderId="35" applyNumberFormat="0" applyFill="0" applyAlignment="0" applyProtection="0"/>
    <xf numFmtId="0" fontId="1" fillId="58" borderId="76" applyNumberFormat="0" applyFont="0" applyAlignment="0" applyProtection="0"/>
    <xf numFmtId="0" fontId="74" fillId="58" borderId="83" applyNumberFormat="0" applyFont="0" applyAlignment="0" applyProtection="0"/>
    <xf numFmtId="0" fontId="41" fillId="42" borderId="68" applyNumberFormat="0" applyAlignment="0" applyProtection="0"/>
    <xf numFmtId="0" fontId="41" fillId="42" borderId="64" applyNumberFormat="0" applyAlignment="0" applyProtection="0"/>
    <xf numFmtId="0" fontId="41" fillId="57" borderId="107" applyNumberFormat="0" applyAlignment="0" applyProtection="0"/>
    <xf numFmtId="0" fontId="1" fillId="0" borderId="0"/>
    <xf numFmtId="0" fontId="44" fillId="58" borderId="65" applyNumberFormat="0" applyFont="0" applyAlignment="0" applyProtection="0"/>
    <xf numFmtId="0" fontId="45" fillId="55" borderId="78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10" fontId="2" fillId="36" borderId="58" applyNumberFormat="0" applyBorder="0" applyAlignment="0" applyProtection="0"/>
    <xf numFmtId="0" fontId="41" fillId="57" borderId="100" applyNumberFormat="0" applyAlignment="0" applyProtection="0"/>
    <xf numFmtId="0" fontId="74" fillId="58" borderId="87" applyNumberFormat="0" applyFont="0" applyAlignment="0" applyProtection="0"/>
    <xf numFmtId="0" fontId="74" fillId="58" borderId="34" applyNumberFormat="0" applyFont="0" applyAlignment="0" applyProtection="0"/>
    <xf numFmtId="0" fontId="1" fillId="58" borderId="34" applyNumberFormat="0" applyFon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41" fillId="57" borderId="64" applyNumberFormat="0" applyAlignment="0" applyProtection="0"/>
    <xf numFmtId="0" fontId="41" fillId="42" borderId="100" applyNumberFormat="0" applyAlignment="0" applyProtection="0"/>
    <xf numFmtId="0" fontId="41" fillId="57" borderId="86" applyNumberFormat="0" applyAlignment="0" applyProtection="0"/>
    <xf numFmtId="0" fontId="41" fillId="42" borderId="68" applyNumberFormat="0" applyAlignment="0" applyProtection="0"/>
    <xf numFmtId="0" fontId="41" fillId="42" borderId="68" applyNumberFormat="0" applyAlignment="0" applyProtection="0"/>
    <xf numFmtId="0" fontId="41" fillId="57" borderId="114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10" fontId="2" fillId="36" borderId="31" applyNumberFormat="0" applyBorder="0" applyAlignment="0" applyProtection="0"/>
    <xf numFmtId="0" fontId="34" fillId="55" borderId="64" applyNumberFormat="0" applyAlignment="0" applyProtection="0"/>
    <xf numFmtId="0" fontId="1" fillId="58" borderId="83" applyNumberFormat="0" applyFont="0" applyAlignment="0" applyProtection="0"/>
    <xf numFmtId="0" fontId="1" fillId="34" borderId="71" applyNumberFormat="0" applyProtection="0">
      <alignment horizontal="left" vertical="center" indent="1"/>
    </xf>
    <xf numFmtId="0" fontId="1" fillId="0" borderId="0"/>
    <xf numFmtId="0" fontId="44" fillId="58" borderId="76" applyNumberFormat="0" applyFont="0" applyAlignment="0" applyProtection="0"/>
    <xf numFmtId="0" fontId="1" fillId="0" borderId="0"/>
    <xf numFmtId="0" fontId="34" fillId="55" borderId="68" applyNumberForma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41" fillId="57" borderId="75" applyNumberFormat="0" applyAlignment="0" applyProtection="0"/>
    <xf numFmtId="0" fontId="41" fillId="42" borderId="114" applyNumberFormat="0" applyAlignment="0" applyProtection="0"/>
    <xf numFmtId="4" fontId="58" fillId="62" borderId="78" applyNumberFormat="0" applyProtection="0">
      <alignment horizontal="right" vertical="center"/>
    </xf>
    <xf numFmtId="0" fontId="41" fillId="42" borderId="107" applyNumberFormat="0" applyAlignment="0" applyProtection="0"/>
    <xf numFmtId="0" fontId="41" fillId="57" borderId="68" applyNumberFormat="0" applyAlignment="0" applyProtection="0"/>
    <xf numFmtId="0" fontId="74" fillId="58" borderId="69" applyNumberFormat="0" applyFont="0" applyAlignment="0" applyProtection="0"/>
    <xf numFmtId="0" fontId="41" fillId="42" borderId="86" applyNumberFormat="0" applyAlignment="0" applyProtection="0"/>
    <xf numFmtId="0" fontId="20" fillId="0" borderId="79">
      <alignment horizontal="left" vertical="center"/>
    </xf>
    <xf numFmtId="0" fontId="41" fillId="57" borderId="68" applyNumberFormat="0" applyAlignment="0" applyProtection="0"/>
    <xf numFmtId="4" fontId="58" fillId="62" borderId="110" applyNumberFormat="0" applyProtection="0">
      <alignment horizontal="right" vertical="center"/>
    </xf>
    <xf numFmtId="0" fontId="41" fillId="42" borderId="114" applyNumberFormat="0" applyAlignment="0" applyProtection="0"/>
    <xf numFmtId="0" fontId="41" fillId="57" borderId="82" applyNumberFormat="0" applyAlignment="0" applyProtection="0"/>
    <xf numFmtId="0" fontId="41" fillId="57" borderId="114" applyNumberFormat="0" applyAlignment="0" applyProtection="0"/>
    <xf numFmtId="0" fontId="41" fillId="42" borderId="107" applyNumberForma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41" fillId="57" borderId="114" applyNumberFormat="0" applyAlignment="0" applyProtection="0"/>
    <xf numFmtId="0" fontId="41" fillId="42" borderId="114" applyNumberFormat="0" applyAlignment="0" applyProtection="0"/>
    <xf numFmtId="0" fontId="41" fillId="57" borderId="107" applyNumberFormat="0" applyAlignment="0" applyProtection="0"/>
    <xf numFmtId="0" fontId="63" fillId="61" borderId="33" applyNumberFormat="0" applyAlignment="0" applyProtection="0"/>
    <xf numFmtId="0" fontId="34" fillId="55" borderId="33" applyNumberFormat="0" applyAlignment="0" applyProtection="0"/>
    <xf numFmtId="0" fontId="47" fillId="0" borderId="42" applyNumberFormat="0" applyFill="0" applyAlignment="0" applyProtection="0"/>
    <xf numFmtId="0" fontId="34" fillId="55" borderId="68" applyNumberFormat="0" applyAlignment="0" applyProtection="0"/>
    <xf numFmtId="0" fontId="1" fillId="0" borderId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74" fillId="58" borderId="94" applyNumberFormat="0" applyFont="0" applyAlignment="0" applyProtection="0"/>
    <xf numFmtId="0" fontId="1" fillId="34" borderId="78" applyNumberFormat="0" applyProtection="0">
      <alignment horizontal="left" vertical="center" indent="1"/>
    </xf>
    <xf numFmtId="0" fontId="41" fillId="57" borderId="75" applyNumberFormat="0" applyAlignment="0" applyProtection="0"/>
    <xf numFmtId="0" fontId="41" fillId="42" borderId="114" applyNumberFormat="0" applyAlignment="0" applyProtection="0"/>
    <xf numFmtId="0" fontId="47" fillId="0" borderId="77" applyNumberFormat="0" applyFill="0" applyAlignment="0" applyProtection="0"/>
    <xf numFmtId="0" fontId="41" fillId="57" borderId="68" applyNumberFormat="0" applyAlignment="0" applyProtection="0"/>
    <xf numFmtId="0" fontId="20" fillId="0" borderId="90">
      <alignment horizontal="left" vertical="center"/>
    </xf>
    <xf numFmtId="0" fontId="74" fillId="58" borderId="41" applyNumberFormat="0" applyFont="0" applyAlignment="0" applyProtection="0"/>
    <xf numFmtId="0" fontId="1" fillId="58" borderId="41" applyNumberFormat="0" applyFont="0" applyAlignment="0" applyProtection="0"/>
    <xf numFmtId="0" fontId="41" fillId="57" borderId="75" applyNumberFormat="0" applyAlignment="0" applyProtection="0"/>
    <xf numFmtId="0" fontId="41" fillId="57" borderId="82" applyNumberFormat="0" applyAlignment="0" applyProtection="0"/>
    <xf numFmtId="0" fontId="41" fillId="42" borderId="86" applyNumberFormat="0" applyAlignment="0" applyProtection="0"/>
    <xf numFmtId="0" fontId="41" fillId="42" borderId="82" applyNumberFormat="0" applyAlignment="0" applyProtection="0"/>
    <xf numFmtId="0" fontId="41" fillId="42" borderId="75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63" fillId="61" borderId="86" applyNumberFormat="0" applyAlignment="0" applyProtection="0"/>
    <xf numFmtId="0" fontId="41" fillId="57" borderId="114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57" borderId="75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42" borderId="82" applyNumberFormat="0" applyAlignment="0" applyProtection="0"/>
    <xf numFmtId="0" fontId="41" fillId="42" borderId="125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10" fontId="2" fillId="36" borderId="38" applyNumberFormat="0" applyBorder="0" applyAlignment="0" applyProtection="0"/>
    <xf numFmtId="0" fontId="41" fillId="42" borderId="107" applyNumberFormat="0" applyAlignment="0" applyProtection="0"/>
    <xf numFmtId="0" fontId="41" fillId="57" borderId="86" applyNumberFormat="0" applyAlignment="0" applyProtection="0"/>
    <xf numFmtId="0" fontId="63" fillId="61" borderId="107" applyNumberFormat="0" applyAlignment="0" applyProtection="0"/>
    <xf numFmtId="0" fontId="74" fillId="58" borderId="52" applyNumberFormat="0" applyFont="0" applyAlignment="0" applyProtection="0"/>
    <xf numFmtId="0" fontId="1" fillId="58" borderId="52" applyNumberFormat="0" applyFont="0" applyAlignment="0" applyProtection="0"/>
    <xf numFmtId="0" fontId="1" fillId="34" borderId="128" applyNumberFormat="0" applyProtection="0">
      <alignment horizontal="left" vertical="center" indent="1"/>
    </xf>
    <xf numFmtId="10" fontId="2" fillId="36" borderId="112" applyNumberFormat="0" applyBorder="0" applyAlignment="0" applyProtection="0"/>
    <xf numFmtId="0" fontId="41" fillId="57" borderId="75" applyNumberFormat="0" applyAlignment="0" applyProtection="0"/>
    <xf numFmtId="0" fontId="41" fillId="57" borderId="107" applyNumberFormat="0" applyAlignment="0" applyProtection="0"/>
    <xf numFmtId="0" fontId="44" fillId="58" borderId="108" applyNumberFormat="0" applyFont="0" applyAlignment="0" applyProtection="0"/>
    <xf numFmtId="0" fontId="41" fillId="57" borderId="107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20" fillId="0" borderId="129">
      <alignment horizontal="left" vertical="center"/>
    </xf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10" fontId="2" fillId="36" borderId="49" applyNumberFormat="0" applyBorder="0" applyAlignment="0" applyProtection="0"/>
    <xf numFmtId="0" fontId="41" fillId="57" borderId="125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63" fillId="61" borderId="40" applyNumberFormat="0" applyAlignment="0" applyProtection="0"/>
    <xf numFmtId="0" fontId="34" fillId="55" borderId="4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34" fillId="55" borderId="125" applyNumberFormat="0" applyAlignment="0" applyProtection="0"/>
    <xf numFmtId="0" fontId="47" fillId="0" borderId="127" applyNumberFormat="0" applyFill="0" applyAlignment="0" applyProtection="0"/>
    <xf numFmtId="0" fontId="1" fillId="58" borderId="115" applyNumberFormat="0" applyFont="0" applyAlignment="0" applyProtection="0"/>
    <xf numFmtId="0" fontId="63" fillId="61" borderId="107" applyNumberFormat="0" applyAlignment="0" applyProtection="0"/>
    <xf numFmtId="0" fontId="63" fillId="61" borderId="51" applyNumberFormat="0" applyAlignment="0" applyProtection="0"/>
    <xf numFmtId="0" fontId="34" fillId="55" borderId="51" applyNumberFormat="0" applyAlignment="0" applyProtection="0"/>
    <xf numFmtId="0" fontId="41" fillId="57" borderId="107" applyNumberFormat="0" applyAlignment="0" applyProtection="0"/>
    <xf numFmtId="0" fontId="41" fillId="42" borderId="107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34" fillId="55" borderId="60" applyNumberFormat="0" applyAlignment="0" applyProtection="0"/>
    <xf numFmtId="0" fontId="63" fillId="61" borderId="100" applyNumberFormat="0" applyAlignment="0" applyProtection="0"/>
    <xf numFmtId="0" fontId="47" fillId="0" borderId="109" applyNumberFormat="0" applyFill="0" applyAlignment="0" applyProtection="0"/>
    <xf numFmtId="0" fontId="1" fillId="34" borderId="128" applyNumberFormat="0" applyProtection="0">
      <alignment horizontal="left" vertical="center" indent="1"/>
    </xf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86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41" fillId="42" borderId="86" applyNumberFormat="0" applyAlignment="0" applyProtection="0"/>
    <xf numFmtId="0" fontId="41" fillId="42" borderId="86" applyNumberFormat="0" applyAlignment="0" applyProtection="0"/>
    <xf numFmtId="0" fontId="41" fillId="42" borderId="125" applyNumberFormat="0" applyAlignment="0" applyProtection="0"/>
    <xf numFmtId="0" fontId="47" fillId="0" borderId="102" applyNumberFormat="0" applyFill="0" applyAlignment="0" applyProtection="0"/>
    <xf numFmtId="0" fontId="1" fillId="58" borderId="87" applyNumberFormat="0" applyFont="0" applyAlignment="0" applyProtection="0"/>
    <xf numFmtId="0" fontId="74" fillId="58" borderId="87" applyNumberFormat="0" applyFont="0" applyAlignment="0" applyProtection="0"/>
    <xf numFmtId="0" fontId="41" fillId="42" borderId="118" applyNumberFormat="0" applyAlignment="0" applyProtection="0"/>
    <xf numFmtId="0" fontId="34" fillId="55" borderId="82" applyNumberFormat="0" applyAlignment="0" applyProtection="0"/>
    <xf numFmtId="0" fontId="63" fillId="61" borderId="82" applyNumberFormat="0" applyAlignment="0" applyProtection="0"/>
    <xf numFmtId="0" fontId="41" fillId="42" borderId="114" applyNumberFormat="0" applyAlignment="0" applyProtection="0"/>
    <xf numFmtId="0" fontId="41" fillId="42" borderId="114" applyNumberFormat="0" applyAlignment="0" applyProtection="0"/>
    <xf numFmtId="0" fontId="41" fillId="42" borderId="114" applyNumberFormat="0" applyAlignment="0" applyProtection="0"/>
    <xf numFmtId="0" fontId="41" fillId="57" borderId="114" applyNumberFormat="0" applyAlignment="0" applyProtection="0"/>
    <xf numFmtId="0" fontId="41" fillId="57" borderId="114" applyNumberFormat="0" applyAlignment="0" applyProtection="0"/>
    <xf numFmtId="0" fontId="92" fillId="63" borderId="106" applyBorder="0"/>
    <xf numFmtId="0" fontId="1" fillId="0" borderId="0"/>
    <xf numFmtId="0" fontId="41" fillId="57" borderId="125" applyNumberFormat="0" applyAlignment="0" applyProtection="0"/>
    <xf numFmtId="0" fontId="47" fillId="0" borderId="88" applyNumberFormat="0" applyFill="0" applyAlignment="0" applyProtection="0"/>
    <xf numFmtId="0" fontId="41" fillId="57" borderId="114" applyNumberFormat="0" applyAlignment="0" applyProtection="0"/>
    <xf numFmtId="10" fontId="2" fillId="36" borderId="80" applyNumberFormat="0" applyBorder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42" borderId="82" applyNumberFormat="0" applyAlignment="0" applyProtection="0"/>
    <xf numFmtId="0" fontId="41" fillId="42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41" fillId="57" borderId="118" applyNumberFormat="0" applyAlignment="0" applyProtection="0"/>
    <xf numFmtId="0" fontId="45" fillId="55" borderId="128" applyNumberFormat="0" applyAlignment="0" applyProtection="0"/>
    <xf numFmtId="0" fontId="41" fillId="57" borderId="125" applyNumberFormat="0" applyAlignment="0" applyProtection="0"/>
    <xf numFmtId="0" fontId="47" fillId="0" borderId="127" applyNumberFormat="0" applyFill="0" applyAlignment="0" applyProtection="0"/>
    <xf numFmtId="0" fontId="1" fillId="58" borderId="83" applyNumberFormat="0" applyFont="0" applyAlignment="0" applyProtection="0"/>
    <xf numFmtId="0" fontId="74" fillId="58" borderId="83" applyNumberFormat="0" applyFont="0" applyAlignment="0" applyProtection="0"/>
    <xf numFmtId="0" fontId="41" fillId="42" borderId="107" applyNumberFormat="0" applyAlignment="0" applyProtection="0"/>
    <xf numFmtId="0" fontId="41" fillId="57" borderId="125" applyNumberFormat="0" applyAlignment="0" applyProtection="0"/>
    <xf numFmtId="0" fontId="41" fillId="42" borderId="107" applyNumberFormat="0" applyAlignment="0" applyProtection="0"/>
    <xf numFmtId="0" fontId="45" fillId="55" borderId="110" applyNumberFormat="0" applyAlignment="0" applyProtection="0"/>
    <xf numFmtId="0" fontId="47" fillId="0" borderId="109" applyNumberFormat="0" applyFill="0" applyAlignment="0" applyProtection="0"/>
    <xf numFmtId="0" fontId="34" fillId="55" borderId="75" applyNumberFormat="0" applyAlignment="0" applyProtection="0"/>
    <xf numFmtId="0" fontId="63" fillId="61" borderId="75" applyNumberFormat="0" applyAlignment="0" applyProtection="0"/>
    <xf numFmtId="0" fontId="41" fillId="57" borderId="125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41" fillId="57" borderId="107" applyNumberFormat="0" applyAlignment="0" applyProtection="0"/>
    <xf numFmtId="0" fontId="41" fillId="42" borderId="125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10" fontId="2" fillId="36" borderId="73" applyNumberFormat="0" applyBorder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57" borderId="125" applyNumberFormat="0" applyAlignment="0" applyProtection="0"/>
    <xf numFmtId="0" fontId="41" fillId="42" borderId="107" applyNumberFormat="0" applyAlignment="0" applyProtection="0"/>
    <xf numFmtId="0" fontId="34" fillId="55" borderId="118" applyNumberFormat="0" applyAlignment="0" applyProtection="0"/>
    <xf numFmtId="0" fontId="34" fillId="55" borderId="29" applyNumberFormat="0" applyAlignment="0" applyProtection="0"/>
    <xf numFmtId="0" fontId="63" fillId="61" borderId="29" applyNumberFormat="0" applyAlignment="0" applyProtection="0"/>
    <xf numFmtId="0" fontId="41" fillId="57" borderId="107" applyNumberFormat="0" applyAlignment="0" applyProtection="0"/>
    <xf numFmtId="0" fontId="41" fillId="42" borderId="114" applyNumberFormat="0" applyAlignment="0" applyProtection="0"/>
    <xf numFmtId="0" fontId="41" fillId="42" borderId="125" applyNumberFormat="0" applyAlignment="0" applyProtection="0"/>
    <xf numFmtId="0" fontId="1" fillId="58" borderId="115" applyNumberFormat="0" applyFont="0" applyAlignment="0" applyProtection="0"/>
    <xf numFmtId="0" fontId="41" fillId="42" borderId="107" applyNumberFormat="0" applyAlignment="0" applyProtection="0"/>
    <xf numFmtId="0" fontId="45" fillId="55" borderId="110" applyNumberFormat="0" applyAlignment="0" applyProtection="0"/>
    <xf numFmtId="0" fontId="44" fillId="58" borderId="94" applyNumberFormat="0" applyFont="0" applyAlignment="0" applyProtection="0"/>
    <xf numFmtId="0" fontId="47" fillId="0" borderId="77" applyNumberFormat="0" applyFill="0" applyAlignment="0" applyProtection="0"/>
    <xf numFmtId="0" fontId="34" fillId="55" borderId="114" applyNumberFormat="0" applyAlignment="0" applyProtection="0"/>
    <xf numFmtId="0" fontId="41" fillId="57" borderId="86" applyNumberFormat="0" applyAlignment="0" applyProtection="0"/>
    <xf numFmtId="0" fontId="41" fillId="42" borderId="86" applyNumberFormat="0" applyAlignment="0" applyProtection="0"/>
    <xf numFmtId="0" fontId="45" fillId="61" borderId="128" applyNumberFormat="0" applyAlignment="0" applyProtection="0"/>
    <xf numFmtId="0" fontId="92" fillId="63" borderId="81" applyBorder="0"/>
    <xf numFmtId="0" fontId="45" fillId="55" borderId="110" applyNumberFormat="0" applyAlignment="0" applyProtection="0"/>
    <xf numFmtId="0" fontId="41" fillId="57" borderId="114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68" applyNumberFormat="0" applyAlignment="0" applyProtection="0"/>
    <xf numFmtId="0" fontId="41" fillId="57" borderId="68" applyNumberFormat="0" applyAlignment="0" applyProtection="0"/>
    <xf numFmtId="0" fontId="41" fillId="42" borderId="68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41" fillId="57" borderId="68" applyNumberFormat="0" applyAlignment="0" applyProtection="0"/>
    <xf numFmtId="0" fontId="41" fillId="57" borderId="93" applyNumberFormat="0" applyAlignment="0" applyProtection="0"/>
    <xf numFmtId="0" fontId="41" fillId="57" borderId="86" applyNumberFormat="0" applyAlignment="0" applyProtection="0"/>
    <xf numFmtId="0" fontId="41" fillId="57" borderId="107" applyNumberFormat="0" applyAlignment="0" applyProtection="0"/>
    <xf numFmtId="0" fontId="1" fillId="58" borderId="108" applyNumberFormat="0" applyFont="0" applyAlignment="0" applyProtection="0"/>
    <xf numFmtId="0" fontId="41" fillId="57" borderId="82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107" applyNumberFormat="0" applyAlignment="0" applyProtection="0"/>
    <xf numFmtId="0" fontId="63" fillId="61" borderId="64" applyNumberFormat="0" applyAlignment="0" applyProtection="0"/>
    <xf numFmtId="0" fontId="47" fillId="0" borderId="120" applyNumberFormat="0" applyFill="0" applyAlignment="0" applyProtection="0"/>
    <xf numFmtId="0" fontId="92" fillId="0" borderId="105" applyAlignment="0">
      <alignment horizontal="right"/>
    </xf>
    <xf numFmtId="0" fontId="92" fillId="63" borderId="67" applyBorder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86" applyNumberFormat="0" applyAlignment="0" applyProtection="0"/>
    <xf numFmtId="0" fontId="1" fillId="58" borderId="65" applyNumberFormat="0" applyFon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86" applyNumberFormat="0" applyAlignment="0" applyProtection="0"/>
    <xf numFmtId="0" fontId="41" fillId="42" borderId="82" applyNumberFormat="0" applyAlignment="0" applyProtection="0"/>
    <xf numFmtId="0" fontId="1" fillId="58" borderId="30" applyNumberFormat="0" applyFont="0" applyAlignment="0" applyProtection="0"/>
    <xf numFmtId="0" fontId="74" fillId="58" borderId="30" applyNumberFormat="0" applyFont="0" applyAlignment="0" applyProtection="0"/>
    <xf numFmtId="0" fontId="41" fillId="57" borderId="125" applyNumberFormat="0" applyAlignment="0" applyProtection="0"/>
    <xf numFmtId="0" fontId="41" fillId="57" borderId="75" applyNumberFormat="0" applyAlignment="0" applyProtection="0"/>
    <xf numFmtId="0" fontId="45" fillId="61" borderId="71" applyNumberFormat="0" applyAlignment="0" applyProtection="0"/>
    <xf numFmtId="0" fontId="41" fillId="42" borderId="86" applyNumberFormat="0" applyAlignment="0" applyProtection="0"/>
    <xf numFmtId="0" fontId="41" fillId="42" borderId="82" applyNumberFormat="0" applyAlignment="0" applyProtection="0"/>
    <xf numFmtId="0" fontId="41" fillId="42" borderId="114" applyNumberFormat="0" applyAlignment="0" applyProtection="0"/>
    <xf numFmtId="0" fontId="92" fillId="63" borderId="63" applyBorder="0"/>
    <xf numFmtId="0" fontId="41" fillId="42" borderId="86" applyNumberFormat="0" applyAlignment="0" applyProtection="0"/>
    <xf numFmtId="0" fontId="41" fillId="57" borderId="86" applyNumberFormat="0" applyAlignment="0" applyProtection="0"/>
    <xf numFmtId="0" fontId="41" fillId="42" borderId="75" applyNumberFormat="0" applyAlignment="0" applyProtection="0"/>
    <xf numFmtId="0" fontId="41" fillId="42" borderId="107" applyNumberFormat="0" applyAlignment="0" applyProtection="0"/>
    <xf numFmtId="0" fontId="44" fillId="58" borderId="69" applyNumberFormat="0" applyFont="0" applyAlignment="0" applyProtection="0"/>
    <xf numFmtId="0" fontId="41" fillId="57" borderId="82" applyNumberFormat="0" applyAlignment="0" applyProtection="0"/>
    <xf numFmtId="0" fontId="45" fillId="55" borderId="89" applyNumberFormat="0" applyAlignment="0" applyProtection="0"/>
    <xf numFmtId="0" fontId="41" fillId="57" borderId="114" applyNumberFormat="0" applyAlignment="0" applyProtection="0"/>
    <xf numFmtId="0" fontId="44" fillId="58" borderId="83" applyNumberFormat="0" applyFont="0" applyAlignment="0" applyProtection="0"/>
    <xf numFmtId="0" fontId="41" fillId="57" borderId="86" applyNumberFormat="0" applyAlignment="0" applyProtection="0"/>
    <xf numFmtId="0" fontId="1" fillId="0" borderId="0"/>
    <xf numFmtId="0" fontId="41" fillId="57" borderId="114" applyNumberFormat="0" applyAlignment="0" applyProtection="0"/>
    <xf numFmtId="0" fontId="92" fillId="63" borderId="117" applyBorder="0"/>
    <xf numFmtId="0" fontId="41" fillId="42" borderId="86" applyNumberFormat="0" applyAlignment="0" applyProtection="0"/>
    <xf numFmtId="0" fontId="63" fillId="61" borderId="82" applyNumberForma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44" fillId="58" borderId="119" applyNumberFormat="0" applyFont="0" applyAlignment="0" applyProtection="0"/>
    <xf numFmtId="0" fontId="41" fillId="42" borderId="125" applyNumberFormat="0" applyAlignment="0" applyProtection="0"/>
    <xf numFmtId="0" fontId="41" fillId="57" borderId="114" applyNumberFormat="0" applyAlignment="0" applyProtection="0"/>
    <xf numFmtId="0" fontId="34" fillId="55" borderId="68" applyNumberFormat="0" applyAlignment="0" applyProtection="0"/>
    <xf numFmtId="0" fontId="41" fillId="57" borderId="107" applyNumberFormat="0" applyAlignment="0" applyProtection="0"/>
    <xf numFmtId="0" fontId="47" fillId="0" borderId="70" applyNumberFormat="0" applyFill="0" applyAlignment="0" applyProtection="0"/>
    <xf numFmtId="0" fontId="41" fillId="57" borderId="107" applyNumberFormat="0" applyAlignment="0" applyProtection="0"/>
    <xf numFmtId="0" fontId="41" fillId="57" borderId="114" applyNumberFormat="0" applyAlignment="0" applyProtection="0"/>
    <xf numFmtId="0" fontId="41" fillId="57" borderId="68" applyNumberFormat="0" applyAlignment="0" applyProtection="0"/>
    <xf numFmtId="0" fontId="41" fillId="42" borderId="114" applyNumberFormat="0" applyAlignment="0" applyProtection="0"/>
    <xf numFmtId="0" fontId="41" fillId="57" borderId="11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114" applyNumberFormat="0" applyAlignment="0" applyProtection="0"/>
    <xf numFmtId="0" fontId="34" fillId="55" borderId="86" applyNumberForma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34" fillId="55" borderId="107" applyNumberFormat="0" applyAlignment="0" applyProtection="0"/>
    <xf numFmtId="0" fontId="41" fillId="42" borderId="125" applyNumberForma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34" fillId="55" borderId="86" applyNumberFormat="0" applyAlignment="0" applyProtection="0"/>
    <xf numFmtId="0" fontId="41" fillId="42" borderId="114" applyNumberFormat="0" applyAlignment="0" applyProtection="0"/>
    <xf numFmtId="0" fontId="41" fillId="57" borderId="68" applyNumberFormat="0" applyAlignment="0" applyProtection="0"/>
    <xf numFmtId="0" fontId="41" fillId="42" borderId="114" applyNumberFormat="0" applyAlignment="0" applyProtection="0"/>
    <xf numFmtId="0" fontId="41" fillId="42" borderId="86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92" fillId="63" borderId="46" applyBorder="0"/>
    <xf numFmtId="0" fontId="1" fillId="0" borderId="0"/>
    <xf numFmtId="0" fontId="34" fillId="55" borderId="51" applyNumberFormat="0" applyAlignment="0" applyProtection="0"/>
    <xf numFmtId="0" fontId="41" fillId="57" borderId="100" applyNumberFormat="0" applyAlignment="0" applyProtection="0"/>
    <xf numFmtId="0" fontId="41" fillId="57" borderId="107" applyNumberFormat="0" applyAlignment="0" applyProtection="0"/>
    <xf numFmtId="0" fontId="1" fillId="0" borderId="0"/>
    <xf numFmtId="0" fontId="41" fillId="42" borderId="60" applyNumberFormat="0" applyAlignment="0" applyProtection="0"/>
    <xf numFmtId="0" fontId="47" fillId="0" borderId="77" applyNumberFormat="0" applyFill="0" applyAlignment="0" applyProtection="0"/>
    <xf numFmtId="4" fontId="58" fillId="62" borderId="89" applyNumberFormat="0" applyProtection="0">
      <alignment horizontal="right" vertical="center"/>
    </xf>
    <xf numFmtId="0" fontId="41" fillId="42" borderId="125" applyNumberFormat="0" applyAlignment="0" applyProtection="0"/>
    <xf numFmtId="0" fontId="41" fillId="57" borderId="75" applyNumberFormat="0" applyAlignment="0" applyProtection="0"/>
    <xf numFmtId="0" fontId="44" fillId="58" borderId="76" applyNumberFormat="0" applyFont="0" applyAlignment="0" applyProtection="0"/>
    <xf numFmtId="0" fontId="41" fillId="42" borderId="75" applyNumberFormat="0" applyAlignment="0" applyProtection="0"/>
    <xf numFmtId="0" fontId="41" fillId="42" borderId="68" applyNumberFormat="0" applyAlignment="0" applyProtection="0"/>
    <xf numFmtId="0" fontId="41" fillId="42" borderId="118" applyNumberFormat="0" applyAlignment="0" applyProtection="0"/>
    <xf numFmtId="0" fontId="41" fillId="57" borderId="82" applyNumberFormat="0" applyAlignment="0" applyProtection="0"/>
    <xf numFmtId="0" fontId="63" fillId="61" borderId="86" applyNumberFormat="0" applyAlignment="0" applyProtection="0"/>
    <xf numFmtId="0" fontId="41" fillId="42" borderId="118" applyNumberFormat="0" applyAlignment="0" applyProtection="0"/>
    <xf numFmtId="0" fontId="41" fillId="57" borderId="86" applyNumberFormat="0" applyAlignment="0" applyProtection="0"/>
    <xf numFmtId="0" fontId="1" fillId="0" borderId="0"/>
    <xf numFmtId="0" fontId="41" fillId="42" borderId="75" applyNumberFormat="0" applyAlignment="0" applyProtection="0"/>
    <xf numFmtId="0" fontId="41" fillId="57" borderId="51" applyNumberFormat="0" applyAlignment="0" applyProtection="0"/>
    <xf numFmtId="0" fontId="34" fillId="55" borderId="40" applyNumberFormat="0" applyAlignment="0" applyProtection="0"/>
    <xf numFmtId="0" fontId="20" fillId="0" borderId="122">
      <alignment horizontal="left" vertical="center"/>
    </xf>
    <xf numFmtId="0" fontId="41" fillId="57" borderId="114" applyNumberFormat="0" applyAlignment="0" applyProtection="0"/>
    <xf numFmtId="0" fontId="41" fillId="57" borderId="107" applyNumberFormat="0" applyAlignment="0" applyProtection="0"/>
    <xf numFmtId="4" fontId="58" fillId="62" borderId="78" applyNumberFormat="0" applyProtection="0">
      <alignment horizontal="right" vertical="center"/>
    </xf>
    <xf numFmtId="0" fontId="41" fillId="42" borderId="75" applyNumberFormat="0" applyAlignment="0" applyProtection="0"/>
    <xf numFmtId="0" fontId="41" fillId="42" borderId="68" applyNumberFormat="0" applyAlignment="0" applyProtection="0"/>
    <xf numFmtId="0" fontId="41" fillId="42" borderId="125" applyNumberFormat="0" applyAlignment="0" applyProtection="0"/>
    <xf numFmtId="0" fontId="41" fillId="42" borderId="82" applyNumberFormat="0" applyAlignment="0" applyProtection="0"/>
    <xf numFmtId="0" fontId="41" fillId="57" borderId="75" applyNumberFormat="0" applyAlignment="0" applyProtection="0"/>
    <xf numFmtId="0" fontId="41" fillId="42" borderId="107" applyNumberFormat="0" applyAlignment="0" applyProtection="0"/>
    <xf numFmtId="0" fontId="41" fillId="42" borderId="51" applyNumberFormat="0" applyAlignment="0" applyProtection="0"/>
    <xf numFmtId="0" fontId="47" fillId="0" borderId="77" applyNumberFormat="0" applyFill="0" applyAlignment="0" applyProtection="0"/>
    <xf numFmtId="0" fontId="45" fillId="55" borderId="78" applyNumberFormat="0" applyAlignment="0" applyProtection="0"/>
    <xf numFmtId="0" fontId="44" fillId="58" borderId="108" applyNumberFormat="0" applyFont="0" applyAlignment="0" applyProtection="0"/>
    <xf numFmtId="0" fontId="92" fillId="63" borderId="59" applyBorder="0"/>
    <xf numFmtId="0" fontId="63" fillId="61" borderId="68" applyNumberFormat="0" applyAlignment="0" applyProtection="0"/>
    <xf numFmtId="0" fontId="41" fillId="42" borderId="75" applyNumberFormat="0" applyAlignment="0" applyProtection="0"/>
    <xf numFmtId="0" fontId="47" fillId="0" borderId="70" applyNumberFormat="0" applyFill="0" applyAlignment="0" applyProtection="0"/>
    <xf numFmtId="0" fontId="1" fillId="0" borderId="0"/>
    <xf numFmtId="0" fontId="41" fillId="42" borderId="75" applyNumberFormat="0" applyAlignment="0" applyProtection="0"/>
    <xf numFmtId="0" fontId="34" fillId="55" borderId="107" applyNumberFormat="0" applyAlignment="0" applyProtection="0"/>
    <xf numFmtId="0" fontId="34" fillId="55" borderId="33" applyNumberFormat="0" applyAlignment="0" applyProtection="0"/>
    <xf numFmtId="0" fontId="1" fillId="0" borderId="0"/>
    <xf numFmtId="0" fontId="74" fillId="58" borderId="108" applyNumberFormat="0" applyFont="0" applyAlignment="0" applyProtection="0"/>
    <xf numFmtId="0" fontId="41" fillId="42" borderId="100" applyNumberFormat="0" applyAlignment="0" applyProtection="0"/>
    <xf numFmtId="0" fontId="41" fillId="42" borderId="86" applyNumberFormat="0" applyAlignment="0" applyProtection="0"/>
    <xf numFmtId="0" fontId="74" fillId="58" borderId="76" applyNumberFormat="0" applyFont="0" applyAlignment="0" applyProtection="0"/>
    <xf numFmtId="0" fontId="41" fillId="57" borderId="75" applyNumberFormat="0" applyAlignment="0" applyProtection="0"/>
    <xf numFmtId="0" fontId="41" fillId="57" borderId="86" applyNumberFormat="0" applyAlignment="0" applyProtection="0"/>
    <xf numFmtId="0" fontId="41" fillId="42" borderId="40" applyNumberFormat="0" applyAlignment="0" applyProtection="0"/>
    <xf numFmtId="0" fontId="41" fillId="57" borderId="40" applyNumberFormat="0" applyAlignment="0" applyProtection="0"/>
    <xf numFmtId="0" fontId="41" fillId="57" borderId="68" applyNumberFormat="0" applyAlignment="0" applyProtection="0"/>
    <xf numFmtId="0" fontId="41" fillId="57" borderId="125" applyNumberFormat="0" applyAlignment="0" applyProtection="0"/>
    <xf numFmtId="0" fontId="41" fillId="57" borderId="114" applyNumberFormat="0" applyAlignment="0" applyProtection="0"/>
    <xf numFmtId="0" fontId="1" fillId="58" borderId="108" applyNumberFormat="0" applyFont="0" applyAlignment="0" applyProtection="0"/>
    <xf numFmtId="0" fontId="41" fillId="42" borderId="75" applyNumberFormat="0" applyAlignment="0" applyProtection="0"/>
    <xf numFmtId="0" fontId="41" fillId="57" borderId="100" applyNumberFormat="0" applyAlignment="0" applyProtection="0"/>
    <xf numFmtId="0" fontId="45" fillId="55" borderId="78" applyNumberFormat="0" applyAlignment="0" applyProtection="0"/>
    <xf numFmtId="0" fontId="41" fillId="57" borderId="86" applyNumberFormat="0" applyAlignment="0" applyProtection="0"/>
    <xf numFmtId="4" fontId="58" fillId="62" borderId="128" applyNumberFormat="0" applyProtection="0">
      <alignment horizontal="right" vertical="center"/>
    </xf>
    <xf numFmtId="0" fontId="34" fillId="55" borderId="86" applyNumberFormat="0" applyAlignment="0" applyProtection="0"/>
    <xf numFmtId="0" fontId="41" fillId="42" borderId="125" applyNumberFormat="0" applyAlignment="0" applyProtection="0"/>
    <xf numFmtId="0" fontId="45" fillId="55" borderId="121" applyNumberFormat="0" applyAlignment="0" applyProtection="0"/>
    <xf numFmtId="0" fontId="1" fillId="34" borderId="128" applyNumberFormat="0" applyProtection="0">
      <alignment horizontal="left" vertical="center" indent="1"/>
    </xf>
    <xf numFmtId="0" fontId="41" fillId="57" borderId="56" applyNumberFormat="0" applyAlignment="0" applyProtection="0"/>
    <xf numFmtId="0" fontId="41" fillId="57" borderId="114" applyNumberFormat="0" applyAlignment="0" applyProtection="0"/>
    <xf numFmtId="0" fontId="45" fillId="55" borderId="71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42" borderId="125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41" fillId="42" borderId="68" applyNumberFormat="0" applyAlignment="0" applyProtection="0"/>
    <xf numFmtId="0" fontId="41" fillId="57" borderId="107" applyNumberFormat="0" applyAlignment="0" applyProtection="0"/>
    <xf numFmtId="0" fontId="44" fillId="58" borderId="48" applyNumberFormat="0" applyFont="0" applyAlignment="0" applyProtection="0"/>
    <xf numFmtId="0" fontId="44" fillId="58" borderId="61" applyNumberFormat="0" applyFont="0" applyAlignment="0" applyProtection="0"/>
    <xf numFmtId="0" fontId="92" fillId="0" borderId="38" applyAlignment="0">
      <alignment horizontal="right"/>
    </xf>
    <xf numFmtId="0" fontId="41" fillId="57" borderId="68" applyNumberFormat="0" applyAlignment="0" applyProtection="0"/>
    <xf numFmtId="0" fontId="34" fillId="55" borderId="100" applyNumberFormat="0" applyAlignment="0" applyProtection="0"/>
    <xf numFmtId="0" fontId="41" fillId="42" borderId="56" applyNumberFormat="0" applyAlignment="0" applyProtection="0"/>
    <xf numFmtId="0" fontId="41" fillId="42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57" borderId="40" applyNumberFormat="0" applyAlignment="0" applyProtection="0"/>
    <xf numFmtId="0" fontId="41" fillId="57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57" borderId="118" applyNumberFormat="0" applyAlignment="0" applyProtection="0"/>
    <xf numFmtId="0" fontId="41" fillId="57" borderId="40" applyNumberFormat="0" applyAlignment="0" applyProtection="0"/>
    <xf numFmtId="0" fontId="41" fillId="42" borderId="40" applyNumberFormat="0" applyAlignment="0" applyProtection="0"/>
    <xf numFmtId="0" fontId="74" fillId="58" borderId="41" applyNumberFormat="0" applyFont="0" applyAlignment="0" applyProtection="0"/>
    <xf numFmtId="0" fontId="41" fillId="42" borderId="68" applyNumberFormat="0" applyAlignment="0" applyProtection="0"/>
    <xf numFmtId="0" fontId="41" fillId="57" borderId="40" applyNumberFormat="0" applyAlignment="0" applyProtection="0"/>
    <xf numFmtId="0" fontId="41" fillId="42" borderId="114" applyNumberFormat="0" applyAlignment="0" applyProtection="0"/>
    <xf numFmtId="0" fontId="41" fillId="42" borderId="40" applyNumberFormat="0" applyAlignment="0" applyProtection="0"/>
    <xf numFmtId="0" fontId="41" fillId="42" borderId="107" applyNumberFormat="0" applyAlignment="0" applyProtection="0"/>
    <xf numFmtId="0" fontId="1" fillId="0" borderId="0"/>
    <xf numFmtId="0" fontId="41" fillId="57" borderId="40" applyNumberFormat="0" applyAlignment="0" applyProtection="0"/>
    <xf numFmtId="0" fontId="44" fillId="58" borderId="65" applyNumberFormat="0" applyFont="0" applyAlignment="0" applyProtection="0"/>
    <xf numFmtId="0" fontId="63" fillId="61" borderId="40" applyNumberFormat="0" applyAlignment="0" applyProtection="0"/>
    <xf numFmtId="0" fontId="41" fillId="57" borderId="114" applyNumberFormat="0" applyAlignment="0" applyProtection="0"/>
    <xf numFmtId="0" fontId="74" fillId="58" borderId="115" applyNumberFormat="0" applyFont="0" applyAlignment="0" applyProtection="0"/>
    <xf numFmtId="0" fontId="41" fillId="57" borderId="40" applyNumberFormat="0" applyAlignment="0" applyProtection="0"/>
    <xf numFmtId="0" fontId="41" fillId="57" borderId="40" applyNumberFormat="0" applyAlignment="0" applyProtection="0"/>
    <xf numFmtId="0" fontId="41" fillId="42" borderId="114" applyNumberFormat="0" applyAlignment="0" applyProtection="0"/>
    <xf numFmtId="0" fontId="20" fillId="0" borderId="44">
      <alignment horizontal="left" vertical="center"/>
    </xf>
    <xf numFmtId="0" fontId="63" fillId="61" borderId="75" applyNumberFormat="0" applyAlignment="0" applyProtection="0"/>
    <xf numFmtId="0" fontId="41" fillId="57" borderId="40" applyNumberFormat="0" applyAlignment="0" applyProtection="0"/>
    <xf numFmtId="0" fontId="47" fillId="0" borderId="42" applyNumberFormat="0" applyFill="0" applyAlignment="0" applyProtection="0"/>
    <xf numFmtId="0" fontId="41" fillId="42" borderId="40" applyNumberFormat="0" applyAlignment="0" applyProtection="0"/>
    <xf numFmtId="0" fontId="41" fillId="42" borderId="51" applyNumberFormat="0" applyAlignment="0" applyProtection="0"/>
    <xf numFmtId="0" fontId="20" fillId="0" borderId="72">
      <alignment horizontal="left" vertical="center"/>
    </xf>
    <xf numFmtId="0" fontId="41" fillId="57" borderId="107" applyNumberFormat="0" applyAlignment="0" applyProtection="0"/>
    <xf numFmtId="0" fontId="41" fillId="42" borderId="40" applyNumberFormat="0" applyAlignment="0" applyProtection="0"/>
    <xf numFmtId="0" fontId="34" fillId="55" borderId="40" applyNumberFormat="0" applyAlignment="0" applyProtection="0"/>
    <xf numFmtId="0" fontId="41" fillId="42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41" fillId="42" borderId="40" applyNumberFormat="0" applyAlignment="0" applyProtection="0"/>
    <xf numFmtId="10" fontId="2" fillId="36" borderId="98" applyNumberFormat="0" applyBorder="0" applyAlignment="0" applyProtection="0"/>
    <xf numFmtId="0" fontId="47" fillId="0" borderId="53" applyNumberFormat="0" applyFill="0" applyAlignment="0" applyProtection="0"/>
    <xf numFmtId="0" fontId="41" fillId="57" borderId="75" applyNumberFormat="0" applyAlignment="0" applyProtection="0"/>
    <xf numFmtId="4" fontId="58" fillId="62" borderId="43" applyNumberFormat="0" applyProtection="0">
      <alignment horizontal="right" vertical="center"/>
    </xf>
    <xf numFmtId="0" fontId="41" fillId="57" borderId="40" applyNumberFormat="0" applyAlignment="0" applyProtection="0"/>
    <xf numFmtId="0" fontId="47" fillId="0" borderId="88" applyNumberFormat="0" applyFill="0" applyAlignment="0" applyProtection="0"/>
    <xf numFmtId="0" fontId="41" fillId="42" borderId="40" applyNumberFormat="0" applyAlignment="0" applyProtection="0"/>
    <xf numFmtId="0" fontId="41" fillId="42" borderId="51" applyNumberFormat="0" applyAlignment="0" applyProtection="0"/>
    <xf numFmtId="0" fontId="41" fillId="57" borderId="40" applyNumberFormat="0" applyAlignment="0" applyProtection="0"/>
    <xf numFmtId="0" fontId="41" fillId="42" borderId="86" applyNumberFormat="0" applyAlignment="0" applyProtection="0"/>
    <xf numFmtId="0" fontId="34" fillId="55" borderId="82" applyNumberFormat="0" applyAlignment="0" applyProtection="0"/>
    <xf numFmtId="0" fontId="47" fillId="0" borderId="77" applyNumberFormat="0" applyFill="0" applyAlignment="0" applyProtection="0"/>
    <xf numFmtId="0" fontId="63" fillId="61" borderId="68" applyNumberFormat="0" applyAlignment="0" applyProtection="0"/>
    <xf numFmtId="0" fontId="41" fillId="42" borderId="64" applyNumberFormat="0" applyAlignment="0" applyProtection="0"/>
    <xf numFmtId="0" fontId="44" fillId="58" borderId="69" applyNumberFormat="0" applyFont="0" applyAlignment="0" applyProtection="0"/>
    <xf numFmtId="0" fontId="41" fillId="57" borderId="40" applyNumberFormat="0" applyAlignment="0" applyProtection="0"/>
    <xf numFmtId="0" fontId="47" fillId="0" borderId="42" applyNumberFormat="0" applyFill="0" applyAlignment="0" applyProtection="0"/>
    <xf numFmtId="0" fontId="34" fillId="55" borderId="40" applyNumberFormat="0" applyAlignment="0" applyProtection="0"/>
    <xf numFmtId="0" fontId="41" fillId="42" borderId="40" applyNumberFormat="0" applyAlignment="0" applyProtection="0"/>
    <xf numFmtId="10" fontId="2" fillId="36" borderId="105" applyNumberFormat="0" applyBorder="0" applyAlignment="0" applyProtection="0"/>
    <xf numFmtId="0" fontId="34" fillId="55" borderId="93" applyNumberFormat="0" applyAlignment="0" applyProtection="0"/>
    <xf numFmtId="0" fontId="41" fillId="57" borderId="114" applyNumberFormat="0" applyAlignment="0" applyProtection="0"/>
    <xf numFmtId="0" fontId="47" fillId="0" borderId="35" applyNumberFormat="0" applyFill="0" applyAlignment="0" applyProtection="0"/>
    <xf numFmtId="0" fontId="41" fillId="57" borderId="64" applyNumberFormat="0" applyAlignment="0" applyProtection="0"/>
    <xf numFmtId="0" fontId="41" fillId="42" borderId="114" applyNumberFormat="0" applyAlignment="0" applyProtection="0"/>
    <xf numFmtId="0" fontId="41" fillId="42" borderId="33" applyNumberFormat="0" applyAlignment="0" applyProtection="0"/>
    <xf numFmtId="0" fontId="41" fillId="42" borderId="82" applyNumberFormat="0" applyAlignment="0" applyProtection="0"/>
    <xf numFmtId="0" fontId="41" fillId="57" borderId="51" applyNumberFormat="0" applyAlignment="0" applyProtection="0"/>
    <xf numFmtId="0" fontId="44" fillId="58" borderId="34" applyNumberFormat="0" applyFont="0" applyAlignment="0" applyProtection="0"/>
    <xf numFmtId="0" fontId="63" fillId="61" borderId="60" applyNumberFormat="0" applyAlignment="0" applyProtection="0"/>
    <xf numFmtId="0" fontId="74" fillId="58" borderId="108" applyNumberFormat="0" applyFont="0" applyAlignment="0" applyProtection="0"/>
    <xf numFmtId="0" fontId="41" fillId="57" borderId="125" applyNumberFormat="0" applyAlignment="0" applyProtection="0"/>
    <xf numFmtId="0" fontId="41" fillId="42" borderId="64" applyNumberFormat="0" applyAlignment="0" applyProtection="0"/>
    <xf numFmtId="0" fontId="20" fillId="0" borderId="55">
      <alignment horizontal="left" vertical="center"/>
    </xf>
    <xf numFmtId="0" fontId="41" fillId="57" borderId="56" applyNumberFormat="0" applyAlignment="0" applyProtection="0"/>
    <xf numFmtId="0" fontId="41" fillId="57" borderId="56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57" borderId="107" applyNumberFormat="0" applyAlignment="0" applyProtection="0"/>
    <xf numFmtId="0" fontId="41" fillId="57" borderId="107" applyNumberFormat="0" applyAlignment="0" applyProtection="0"/>
    <xf numFmtId="0" fontId="47" fillId="0" borderId="42" applyNumberFormat="0" applyFill="0" applyAlignment="0" applyProtection="0"/>
    <xf numFmtId="0" fontId="1" fillId="34" borderId="110" applyNumberFormat="0" applyProtection="0">
      <alignment horizontal="left" vertical="center" indent="1"/>
    </xf>
    <xf numFmtId="0" fontId="41" fillId="57" borderId="33" applyNumberFormat="0" applyAlignment="0" applyProtection="0"/>
    <xf numFmtId="0" fontId="41" fillId="57" borderId="40" applyNumberFormat="0" applyAlignment="0" applyProtection="0"/>
    <xf numFmtId="0" fontId="1" fillId="34" borderId="43" applyNumberFormat="0" applyProtection="0">
      <alignment horizontal="left" vertical="center" indent="1"/>
    </xf>
    <xf numFmtId="0" fontId="63" fillId="61" borderId="82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34" fillId="55" borderId="29" applyNumberFormat="0" applyAlignment="0" applyProtection="0"/>
    <xf numFmtId="0" fontId="41" fillId="42" borderId="29" applyNumberFormat="0" applyAlignment="0" applyProtection="0"/>
    <xf numFmtId="0" fontId="44" fillId="58" borderId="30" applyNumberFormat="0" applyFont="0" applyAlignment="0" applyProtection="0"/>
    <xf numFmtId="0" fontId="45" fillId="55" borderId="71" applyNumberFormat="0" applyAlignment="0" applyProtection="0"/>
    <xf numFmtId="0" fontId="41" fillId="42" borderId="68" applyNumberFormat="0" applyAlignment="0" applyProtection="0"/>
    <xf numFmtId="0" fontId="41" fillId="42" borderId="29" applyNumberFormat="0" applyAlignment="0" applyProtection="0"/>
    <xf numFmtId="0" fontId="41" fillId="42" borderId="68" applyNumberFormat="0" applyAlignment="0" applyProtection="0"/>
    <xf numFmtId="0" fontId="41" fillId="42" borderId="47" applyNumberFormat="0" applyAlignment="0" applyProtection="0"/>
    <xf numFmtId="10" fontId="2" fillId="36" borderId="45" applyNumberFormat="0" applyBorder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57" borderId="47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47" applyNumberFormat="0" applyAlignment="0" applyProtection="0"/>
    <xf numFmtId="0" fontId="41" fillId="42" borderId="75" applyNumberFormat="0" applyAlignment="0" applyProtection="0"/>
    <xf numFmtId="0" fontId="41" fillId="42" borderId="29" applyNumberFormat="0" applyAlignment="0" applyProtection="0"/>
    <xf numFmtId="10" fontId="2" fillId="36" borderId="84" applyNumberFormat="0" applyBorder="0" applyAlignment="0" applyProtection="0"/>
    <xf numFmtId="0" fontId="1" fillId="0" borderId="0"/>
    <xf numFmtId="0" fontId="74" fillId="58" borderId="69" applyNumberFormat="0" applyFont="0" applyAlignment="0" applyProtection="0"/>
    <xf numFmtId="0" fontId="74" fillId="58" borderId="30" applyNumberFormat="0" applyFon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63" fillId="61" borderId="29" applyNumberFormat="0" applyAlignment="0" applyProtection="0"/>
    <xf numFmtId="0" fontId="34" fillId="55" borderId="29" applyNumberFormat="0" applyAlignment="0" applyProtection="0"/>
    <xf numFmtId="0" fontId="63" fillId="61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1" fillId="58" borderId="30" applyNumberFormat="0" applyFont="0" applyAlignment="0" applyProtection="0"/>
    <xf numFmtId="0" fontId="74" fillId="58" borderId="30" applyNumberFormat="0" applyFont="0" applyAlignment="0" applyProtection="0"/>
    <xf numFmtId="0" fontId="1" fillId="58" borderId="83" applyNumberFormat="0" applyFont="0" applyAlignment="0" applyProtection="0"/>
    <xf numFmtId="0" fontId="41" fillId="42" borderId="114" applyNumberFormat="0" applyAlignment="0" applyProtection="0"/>
    <xf numFmtId="0" fontId="1" fillId="0" borderId="0"/>
    <xf numFmtId="0" fontId="41" fillId="57" borderId="47" applyNumberFormat="0" applyAlignment="0" applyProtection="0"/>
    <xf numFmtId="0" fontId="44" fillId="58" borderId="30" applyNumberFormat="0" applyFont="0" applyAlignment="0" applyProtection="0"/>
    <xf numFmtId="0" fontId="41" fillId="42" borderId="29" applyNumberFormat="0" applyAlignment="0" applyProtection="0"/>
    <xf numFmtId="0" fontId="34" fillId="55" borderId="29" applyNumberFormat="0" applyAlignment="0" applyProtection="0"/>
    <xf numFmtId="0" fontId="41" fillId="57" borderId="125" applyNumberFormat="0" applyAlignment="0" applyProtection="0"/>
    <xf numFmtId="0" fontId="41" fillId="57" borderId="82" applyNumberFormat="0" applyAlignment="0" applyProtection="0"/>
    <xf numFmtId="0" fontId="41" fillId="42" borderId="47" applyNumberFormat="0" applyAlignment="0" applyProtection="0"/>
    <xf numFmtId="0" fontId="41" fillId="57" borderId="29" applyNumberFormat="0" applyAlignment="0" applyProtection="0"/>
    <xf numFmtId="0" fontId="41" fillId="57" borderId="47" applyNumberFormat="0" applyAlignment="0" applyProtection="0"/>
    <xf numFmtId="0" fontId="41" fillId="42" borderId="29" applyNumberFormat="0" applyAlignment="0" applyProtection="0"/>
    <xf numFmtId="0" fontId="1" fillId="58" borderId="30" applyNumberFormat="0" applyFont="0" applyAlignment="0" applyProtection="0"/>
    <xf numFmtId="0" fontId="34" fillId="55" borderId="29" applyNumberFormat="0" applyAlignment="0" applyProtection="0"/>
    <xf numFmtId="0" fontId="41" fillId="57" borderId="29" applyNumberFormat="0" applyAlignment="0" applyProtection="0"/>
    <xf numFmtId="0" fontId="41" fillId="57" borderId="29" applyNumberFormat="0" applyAlignment="0" applyProtection="0"/>
    <xf numFmtId="0" fontId="41" fillId="42" borderId="29" applyNumberFormat="0" applyAlignment="0" applyProtection="0"/>
    <xf numFmtId="0" fontId="41" fillId="42" borderId="29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75" applyNumberFormat="0" applyAlignment="0" applyProtection="0"/>
    <xf numFmtId="0" fontId="41" fillId="57" borderId="47" applyNumberFormat="0" applyAlignment="0" applyProtection="0"/>
    <xf numFmtId="0" fontId="41" fillId="57" borderId="82" applyNumberFormat="0" applyAlignment="0" applyProtection="0"/>
    <xf numFmtId="0" fontId="47" fillId="0" borderId="109" applyNumberFormat="0" applyFill="0" applyAlignment="0" applyProtection="0"/>
    <xf numFmtId="0" fontId="41" fillId="57" borderId="86" applyNumberFormat="0" applyAlignment="0" applyProtection="0"/>
    <xf numFmtId="0" fontId="92" fillId="63" borderId="32" applyBorder="0"/>
    <xf numFmtId="0" fontId="41" fillId="42" borderId="33" applyNumberFormat="0" applyAlignment="0" applyProtection="0"/>
    <xf numFmtId="0" fontId="47" fillId="0" borderId="35" applyNumberFormat="0" applyFill="0" applyAlignment="0" applyProtection="0"/>
    <xf numFmtId="0" fontId="1" fillId="34" borderId="36" applyNumberFormat="0" applyProtection="0">
      <alignment horizontal="left" vertical="center" indent="1"/>
    </xf>
    <xf numFmtId="0" fontId="1" fillId="34" borderId="36" applyNumberFormat="0" applyProtection="0">
      <alignment horizontal="left" vertical="center" indent="1"/>
    </xf>
    <xf numFmtId="4" fontId="58" fillId="62" borderId="36" applyNumberFormat="0" applyProtection="0">
      <alignment horizontal="right" vertical="center"/>
    </xf>
    <xf numFmtId="0" fontId="1" fillId="34" borderId="36" applyNumberFormat="0" applyProtection="0">
      <alignment horizontal="left" vertical="center" indent="1"/>
    </xf>
    <xf numFmtId="0" fontId="45" fillId="61" borderId="36" applyNumberFormat="0" applyAlignment="0" applyProtection="0"/>
    <xf numFmtId="0" fontId="74" fillId="58" borderId="34" applyNumberFormat="0" applyFon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10" fontId="2" fillId="36" borderId="31" applyNumberFormat="0" applyBorder="0" applyAlignment="0" applyProtection="0"/>
    <xf numFmtId="0" fontId="20" fillId="0" borderId="37">
      <alignment horizontal="left" vertical="center"/>
    </xf>
    <xf numFmtId="0" fontId="63" fillId="61" borderId="33" applyNumberFormat="0" applyAlignment="0" applyProtection="0"/>
    <xf numFmtId="0" fontId="34" fillId="55" borderId="33" applyNumberFormat="0" applyAlignment="0" applyProtection="0"/>
    <xf numFmtId="0" fontId="63" fillId="61" borderId="33" applyNumberFormat="0" applyAlignment="0" applyProtection="0"/>
    <xf numFmtId="0" fontId="20" fillId="0" borderId="37">
      <alignment horizontal="left" vertical="center"/>
    </xf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42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1" fillId="58" borderId="34" applyNumberFormat="0" applyFont="0" applyAlignment="0" applyProtection="0"/>
    <xf numFmtId="0" fontId="74" fillId="58" borderId="34" applyNumberFormat="0" applyFont="0" applyAlignment="0" applyProtection="0"/>
    <xf numFmtId="0" fontId="45" fillId="55" borderId="36" applyNumberFormat="0" applyAlignment="0" applyProtection="0"/>
    <xf numFmtId="0" fontId="45" fillId="61" borderId="36" applyNumberFormat="0" applyAlignment="0" applyProtection="0"/>
    <xf numFmtId="0" fontId="1" fillId="34" borderId="36" applyNumberFormat="0" applyProtection="0">
      <alignment horizontal="left" vertical="center" indent="1"/>
    </xf>
    <xf numFmtId="4" fontId="58" fillId="62" borderId="36" applyNumberFormat="0" applyProtection="0">
      <alignment horizontal="right" vertical="center"/>
    </xf>
    <xf numFmtId="0" fontId="1" fillId="34" borderId="36" applyNumberFormat="0" applyProtection="0">
      <alignment horizontal="left" vertical="center" indent="1"/>
    </xf>
    <xf numFmtId="0" fontId="1" fillId="34" borderId="36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4" fillId="58" borderId="34" applyNumberFormat="0" applyFont="0" applyAlignment="0" applyProtection="0"/>
    <xf numFmtId="0" fontId="41" fillId="42" borderId="33" applyNumberFormat="0" applyAlignment="0" applyProtection="0"/>
    <xf numFmtId="0" fontId="34" fillId="55" borderId="33" applyNumberFormat="0" applyAlignment="0" applyProtection="0"/>
    <xf numFmtId="0" fontId="47" fillId="0" borderId="35" applyNumberFormat="0" applyFill="0" applyAlignment="0" applyProtection="0"/>
    <xf numFmtId="0" fontId="45" fillId="55" borderId="36" applyNumberFormat="0" applyAlignment="0" applyProtection="0"/>
    <xf numFmtId="0" fontId="41" fillId="42" borderId="75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5" fillId="55" borderId="36" applyNumberFormat="0" applyAlignment="0" applyProtection="0"/>
    <xf numFmtId="0" fontId="1" fillId="58" borderId="34" applyNumberFormat="0" applyFont="0" applyAlignment="0" applyProtection="0"/>
    <xf numFmtId="0" fontId="34" fillId="55" borderId="33" applyNumberFormat="0" applyAlignment="0" applyProtection="0"/>
    <xf numFmtId="0" fontId="41" fillId="57" borderId="33" applyNumberFormat="0" applyAlignment="0" applyProtection="0"/>
    <xf numFmtId="0" fontId="41" fillId="57" borderId="33" applyNumberFormat="0" applyAlignment="0" applyProtection="0"/>
    <xf numFmtId="0" fontId="41" fillId="42" borderId="33" applyNumberFormat="0" applyAlignment="0" applyProtection="0"/>
    <xf numFmtId="0" fontId="41" fillId="42" borderId="33" applyNumberFormat="0" applyAlignment="0" applyProtection="0"/>
    <xf numFmtId="0" fontId="34" fillId="55" borderId="56" applyNumberFormat="0" applyAlignment="0" applyProtection="0"/>
    <xf numFmtId="0" fontId="1" fillId="0" borderId="0"/>
    <xf numFmtId="0" fontId="41" fillId="42" borderId="47" applyNumberFormat="0" applyAlignment="0" applyProtection="0"/>
    <xf numFmtId="0" fontId="41" fillId="57" borderId="64" applyNumberFormat="0" applyAlignment="0" applyProtection="0"/>
    <xf numFmtId="0" fontId="45" fillId="61" borderId="89" applyNumberFormat="0" applyAlignment="0" applyProtection="0"/>
    <xf numFmtId="0" fontId="44" fillId="58" borderId="41" applyNumberFormat="0" applyFont="0" applyAlignment="0" applyProtection="0"/>
    <xf numFmtId="0" fontId="92" fillId="63" borderId="50" applyBorder="0"/>
    <xf numFmtId="0" fontId="1" fillId="0" borderId="0"/>
    <xf numFmtId="0" fontId="41" fillId="57" borderId="114" applyNumberFormat="0" applyAlignment="0" applyProtection="0"/>
    <xf numFmtId="0" fontId="47" fillId="0" borderId="70" applyNumberFormat="0" applyFill="0" applyAlignment="0" applyProtection="0"/>
    <xf numFmtId="0" fontId="41" fillId="57" borderId="82" applyNumberFormat="0" applyAlignment="0" applyProtection="0"/>
    <xf numFmtId="0" fontId="41" fillId="42" borderId="75" applyNumberFormat="0" applyAlignment="0" applyProtection="0"/>
    <xf numFmtId="0" fontId="41" fillId="57" borderId="82" applyNumberFormat="0" applyAlignment="0" applyProtection="0"/>
    <xf numFmtId="0" fontId="1" fillId="58" borderId="48" applyNumberFormat="0" applyFont="0" applyAlignment="0" applyProtection="0"/>
    <xf numFmtId="0" fontId="63" fillId="61" borderId="47" applyNumberFormat="0" applyAlignment="0" applyProtection="0"/>
    <xf numFmtId="0" fontId="41" fillId="42" borderId="86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57" borderId="114" applyNumberFormat="0" applyAlignment="0" applyProtection="0"/>
    <xf numFmtId="0" fontId="41" fillId="57" borderId="47" applyNumberFormat="0" applyAlignment="0" applyProtection="0"/>
    <xf numFmtId="0" fontId="41" fillId="57" borderId="75" applyNumberFormat="0" applyAlignment="0" applyProtection="0"/>
    <xf numFmtId="0" fontId="34" fillId="55" borderId="56" applyNumberFormat="0" applyAlignment="0" applyProtection="0"/>
    <xf numFmtId="0" fontId="41" fillId="42" borderId="47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41" fillId="57" borderId="56" applyNumberFormat="0" applyAlignment="0" applyProtection="0"/>
    <xf numFmtId="0" fontId="41" fillId="42" borderId="107" applyNumberFormat="0" applyAlignment="0" applyProtection="0"/>
    <xf numFmtId="0" fontId="41" fillId="57" borderId="114" applyNumberFormat="0" applyAlignment="0" applyProtection="0"/>
    <xf numFmtId="0" fontId="41" fillId="57" borderId="125" applyNumberFormat="0" applyAlignment="0" applyProtection="0"/>
    <xf numFmtId="0" fontId="41" fillId="57" borderId="114" applyNumberFormat="0" applyAlignment="0" applyProtection="0"/>
    <xf numFmtId="0" fontId="41" fillId="57" borderId="82" applyNumberFormat="0" applyAlignment="0" applyProtection="0"/>
    <xf numFmtId="0" fontId="41" fillId="57" borderId="82" applyNumberFormat="0" applyAlignment="0" applyProtection="0"/>
    <xf numFmtId="0" fontId="34" fillId="55" borderId="75" applyNumberFormat="0" applyAlignment="0" applyProtection="0"/>
    <xf numFmtId="0" fontId="41" fillId="42" borderId="86" applyNumberFormat="0" applyAlignment="0" applyProtection="0"/>
    <xf numFmtId="0" fontId="44" fillId="58" borderId="83" applyNumberFormat="0" applyFon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47" fillId="0" borderId="102" applyNumberFormat="0" applyFill="0" applyAlignment="0" applyProtection="0"/>
    <xf numFmtId="0" fontId="41" fillId="57" borderId="86" applyNumberFormat="0" applyAlignment="0" applyProtection="0"/>
    <xf numFmtId="0" fontId="92" fillId="0" borderId="116" applyAlignment="0">
      <alignment horizontal="right"/>
    </xf>
    <xf numFmtId="0" fontId="74" fillId="58" borderId="126" applyNumberFormat="0" applyFont="0" applyAlignment="0" applyProtection="0"/>
    <xf numFmtId="0" fontId="41" fillId="42" borderId="114" applyNumberFormat="0" applyAlignment="0" applyProtection="0"/>
    <xf numFmtId="0" fontId="41" fillId="57" borderId="68" applyNumberFormat="0" applyAlignment="0" applyProtection="0"/>
    <xf numFmtId="0" fontId="63" fillId="61" borderId="125" applyNumberFormat="0" applyAlignment="0" applyProtection="0"/>
    <xf numFmtId="4" fontId="58" fillId="62" borderId="110" applyNumberFormat="0" applyProtection="0">
      <alignment horizontal="right" vertical="center"/>
    </xf>
    <xf numFmtId="0" fontId="41" fillId="57" borderId="68" applyNumberFormat="0" applyAlignment="0" applyProtection="0"/>
    <xf numFmtId="0" fontId="41" fillId="42" borderId="114" applyNumberFormat="0" applyAlignment="0" applyProtection="0"/>
    <xf numFmtId="0" fontId="34" fillId="55" borderId="125" applyNumberFormat="0" applyAlignment="0" applyProtection="0"/>
    <xf numFmtId="0" fontId="41" fillId="57" borderId="107" applyNumberFormat="0" applyAlignment="0" applyProtection="0"/>
    <xf numFmtId="0" fontId="41" fillId="57" borderId="118" applyNumberFormat="0" applyAlignment="0" applyProtection="0"/>
    <xf numFmtId="0" fontId="41" fillId="57" borderId="125" applyNumberFormat="0" applyAlignment="0" applyProtection="0"/>
    <xf numFmtId="0" fontId="34" fillId="55" borderId="47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82" applyNumberFormat="0" applyAlignment="0" applyProtection="0"/>
    <xf numFmtId="0" fontId="41" fillId="57" borderId="114" applyNumberFormat="0" applyAlignment="0" applyProtection="0"/>
    <xf numFmtId="0" fontId="1" fillId="34" borderId="128" applyNumberFormat="0" applyProtection="0">
      <alignment horizontal="left" vertical="center" indent="1"/>
    </xf>
    <xf numFmtId="0" fontId="47" fillId="0" borderId="120" applyNumberFormat="0" applyFill="0" applyAlignment="0" applyProtection="0"/>
    <xf numFmtId="0" fontId="41" fillId="57" borderId="82" applyNumberFormat="0" applyAlignment="0" applyProtection="0"/>
    <xf numFmtId="0" fontId="45" fillId="55" borderId="78" applyNumberFormat="0" applyAlignment="0" applyProtection="0"/>
    <xf numFmtId="10" fontId="2" fillId="36" borderId="73" applyNumberFormat="0" applyBorder="0" applyAlignment="0" applyProtection="0"/>
    <xf numFmtId="0" fontId="34" fillId="55" borderId="86" applyNumberFormat="0" applyAlignment="0" applyProtection="0"/>
    <xf numFmtId="0" fontId="41" fillId="57" borderId="82" applyNumberFormat="0" applyAlignment="0" applyProtection="0"/>
    <xf numFmtId="0" fontId="41" fillId="57" borderId="75" applyNumberFormat="0" applyAlignment="0" applyProtection="0"/>
    <xf numFmtId="0" fontId="47" fillId="0" borderId="70" applyNumberFormat="0" applyFill="0" applyAlignment="0" applyProtection="0"/>
    <xf numFmtId="0" fontId="47" fillId="0" borderId="77" applyNumberFormat="0" applyFill="0" applyAlignment="0" applyProtection="0"/>
    <xf numFmtId="0" fontId="41" fillId="57" borderId="47" applyNumberFormat="0" applyAlignment="0" applyProtection="0"/>
    <xf numFmtId="0" fontId="41" fillId="57" borderId="82" applyNumberFormat="0" applyAlignment="0" applyProtection="0"/>
    <xf numFmtId="0" fontId="41" fillId="57" borderId="56" applyNumberFormat="0" applyAlignment="0" applyProtection="0"/>
    <xf numFmtId="10" fontId="2" fillId="36" borderId="123" applyNumberFormat="0" applyBorder="0" applyAlignment="0" applyProtection="0"/>
    <xf numFmtId="0" fontId="34" fillId="55" borderId="125" applyNumberFormat="0" applyAlignment="0" applyProtection="0"/>
    <xf numFmtId="0" fontId="74" fillId="58" borderId="48" applyNumberFormat="0" applyFont="0" applyAlignment="0" applyProtection="0"/>
    <xf numFmtId="0" fontId="45" fillId="55" borderId="89" applyNumberFormat="0" applyAlignment="0" applyProtection="0"/>
    <xf numFmtId="0" fontId="41" fillId="57" borderId="64" applyNumberFormat="0" applyAlignment="0" applyProtection="0"/>
    <xf numFmtId="0" fontId="63" fillId="61" borderId="56" applyNumberFormat="0" applyAlignment="0" applyProtection="0"/>
    <xf numFmtId="0" fontId="34" fillId="55" borderId="114" applyNumberFormat="0" applyAlignment="0" applyProtection="0"/>
    <xf numFmtId="0" fontId="41" fillId="42" borderId="56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107" applyNumberFormat="0" applyAlignment="0" applyProtection="0"/>
    <xf numFmtId="0" fontId="41" fillId="42" borderId="56" applyNumberFormat="0" applyAlignment="0" applyProtection="0"/>
    <xf numFmtId="0" fontId="41" fillId="57" borderId="47" applyNumberFormat="0" applyAlignment="0" applyProtection="0"/>
    <xf numFmtId="0" fontId="41" fillId="57" borderId="56" applyNumberFormat="0" applyAlignment="0" applyProtection="0"/>
    <xf numFmtId="0" fontId="1" fillId="58" borderId="57" applyNumberFormat="0" applyFont="0" applyAlignment="0" applyProtection="0"/>
    <xf numFmtId="0" fontId="41" fillId="57" borderId="56" applyNumberFormat="0" applyAlignment="0" applyProtection="0"/>
    <xf numFmtId="0" fontId="41" fillId="42" borderId="82" applyNumberFormat="0" applyAlignment="0" applyProtection="0"/>
    <xf numFmtId="0" fontId="41" fillId="42" borderId="75" applyNumberFormat="0" applyAlignment="0" applyProtection="0"/>
    <xf numFmtId="0" fontId="41" fillId="57" borderId="114" applyNumberFormat="0" applyAlignment="0" applyProtection="0"/>
    <xf numFmtId="0" fontId="41" fillId="57" borderId="114" applyNumberFormat="0" applyAlignment="0" applyProtection="0"/>
    <xf numFmtId="0" fontId="41" fillId="57" borderId="93" applyNumberFormat="0" applyAlignment="0" applyProtection="0"/>
    <xf numFmtId="0" fontId="44" fillId="58" borderId="126" applyNumberFormat="0" applyFont="0" applyAlignment="0" applyProtection="0"/>
    <xf numFmtId="0" fontId="41" fillId="42" borderId="51" applyNumberFormat="0" applyAlignment="0" applyProtection="0"/>
    <xf numFmtId="0" fontId="44" fillId="58" borderId="115" applyNumberFormat="0" applyFon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34" fillId="55" borderId="47" applyNumberFormat="0" applyAlignment="0" applyProtection="0"/>
    <xf numFmtId="0" fontId="41" fillId="42" borderId="47" applyNumberFormat="0" applyAlignment="0" applyProtection="0"/>
    <xf numFmtId="0" fontId="44" fillId="58" borderId="48" applyNumberFormat="0" applyFont="0" applyAlignment="0" applyProtection="0"/>
    <xf numFmtId="0" fontId="41" fillId="42" borderId="47" applyNumberFormat="0" applyAlignment="0" applyProtection="0"/>
    <xf numFmtId="0" fontId="74" fillId="58" borderId="115" applyNumberFormat="0" applyFont="0" applyAlignment="0" applyProtection="0"/>
    <xf numFmtId="0" fontId="41" fillId="57" borderId="107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42" borderId="47" applyNumberFormat="0" applyAlignment="0" applyProtection="0"/>
    <xf numFmtId="0" fontId="41" fillId="42" borderId="82" applyNumberFormat="0" applyAlignment="0" applyProtection="0"/>
    <xf numFmtId="0" fontId="41" fillId="42" borderId="86" applyNumberFormat="0" applyAlignment="0" applyProtection="0"/>
    <xf numFmtId="0" fontId="74" fillId="58" borderId="87" applyNumberFormat="0" applyFont="0" applyAlignment="0" applyProtection="0"/>
    <xf numFmtId="0" fontId="41" fillId="57" borderId="75" applyNumberFormat="0" applyAlignment="0" applyProtection="0"/>
    <xf numFmtId="0" fontId="74" fillId="58" borderId="48" applyNumberFormat="0" applyFon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57" borderId="56" applyNumberFormat="0" applyAlignment="0" applyProtection="0"/>
    <xf numFmtId="0" fontId="63" fillId="61" borderId="47" applyNumberFormat="0" applyAlignment="0" applyProtection="0"/>
    <xf numFmtId="0" fontId="34" fillId="55" borderId="47" applyNumberFormat="0" applyAlignment="0" applyProtection="0"/>
    <xf numFmtId="0" fontId="63" fillId="61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1" fillId="58" borderId="48" applyNumberFormat="0" applyFont="0" applyAlignment="0" applyProtection="0"/>
    <xf numFmtId="0" fontId="74" fillId="58" borderId="48" applyNumberFormat="0" applyFont="0" applyAlignment="0" applyProtection="0"/>
    <xf numFmtId="0" fontId="20" fillId="0" borderId="111">
      <alignment horizontal="left" vertical="center"/>
    </xf>
    <xf numFmtId="0" fontId="41" fillId="57" borderId="86" applyNumberFormat="0" applyAlignment="0" applyProtection="0"/>
    <xf numFmtId="0" fontId="41" fillId="42" borderId="82" applyNumberFormat="0" applyAlignment="0" applyProtection="0"/>
    <xf numFmtId="0" fontId="20" fillId="0" borderId="90">
      <alignment horizontal="left" vertical="center"/>
    </xf>
    <xf numFmtId="0" fontId="41" fillId="57" borderId="107" applyNumberFormat="0" applyAlignment="0" applyProtection="0"/>
    <xf numFmtId="0" fontId="44" fillId="58" borderId="48" applyNumberFormat="0" applyFont="0" applyAlignment="0" applyProtection="0"/>
    <xf numFmtId="0" fontId="41" fillId="42" borderId="47" applyNumberFormat="0" applyAlignment="0" applyProtection="0"/>
    <xf numFmtId="0" fontId="34" fillId="55" borderId="47" applyNumberFormat="0" applyAlignment="0" applyProtection="0"/>
    <xf numFmtId="0" fontId="41" fillId="57" borderId="68" applyNumberFormat="0" applyAlignment="0" applyProtection="0"/>
    <xf numFmtId="0" fontId="41" fillId="42" borderId="86" applyNumberFormat="0" applyAlignment="0" applyProtection="0"/>
    <xf numFmtId="0" fontId="41" fillId="57" borderId="47" applyNumberFormat="0" applyAlignment="0" applyProtection="0"/>
    <xf numFmtId="0" fontId="47" fillId="0" borderId="127" applyNumberFormat="0" applyFill="0" applyAlignment="0" applyProtection="0"/>
    <xf numFmtId="0" fontId="41" fillId="42" borderId="47" applyNumberFormat="0" applyAlignment="0" applyProtection="0"/>
    <xf numFmtId="0" fontId="1" fillId="58" borderId="48" applyNumberFormat="0" applyFont="0" applyAlignment="0" applyProtection="0"/>
    <xf numFmtId="0" fontId="34" fillId="55" borderId="47" applyNumberFormat="0" applyAlignment="0" applyProtection="0"/>
    <xf numFmtId="0" fontId="41" fillId="57" borderId="125" applyNumberFormat="0" applyAlignment="0" applyProtection="0"/>
    <xf numFmtId="0" fontId="41" fillId="57" borderId="47" applyNumberFormat="0" applyAlignment="0" applyProtection="0"/>
    <xf numFmtId="0" fontId="41" fillId="57" borderId="47" applyNumberFormat="0" applyAlignment="0" applyProtection="0"/>
    <xf numFmtId="0" fontId="41" fillId="42" borderId="47" applyNumberFormat="0" applyAlignment="0" applyProtection="0"/>
    <xf numFmtId="0" fontId="41" fillId="42" borderId="47" applyNumberFormat="0" applyAlignment="0" applyProtection="0"/>
    <xf numFmtId="0" fontId="41" fillId="57" borderId="86" applyNumberFormat="0" applyAlignment="0" applyProtection="0"/>
    <xf numFmtId="0" fontId="41" fillId="57" borderId="82" applyNumberFormat="0" applyAlignment="0" applyProtection="0"/>
    <xf numFmtId="0" fontId="41" fillId="57" borderId="56" applyNumberFormat="0" applyAlignment="0" applyProtection="0"/>
    <xf numFmtId="0" fontId="41" fillId="57" borderId="114" applyNumberFormat="0" applyAlignment="0" applyProtection="0"/>
    <xf numFmtId="0" fontId="41" fillId="42" borderId="118" applyNumberFormat="0" applyAlignment="0" applyProtection="0"/>
    <xf numFmtId="0" fontId="34" fillId="55" borderId="82" applyNumberFormat="0" applyAlignment="0" applyProtection="0"/>
    <xf numFmtId="0" fontId="92" fillId="63" borderId="74" applyBorder="0"/>
    <xf numFmtId="0" fontId="41" fillId="57" borderId="107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1" fillId="0" borderId="0"/>
    <xf numFmtId="0" fontId="41" fillId="42" borderId="51" applyNumberFormat="0" applyAlignment="0" applyProtection="0"/>
    <xf numFmtId="0" fontId="47" fillId="0" borderId="53" applyNumberFormat="0" applyFill="0" applyAlignment="0" applyProtection="0"/>
    <xf numFmtId="0" fontId="1" fillId="34" borderId="54" applyNumberFormat="0" applyProtection="0">
      <alignment horizontal="left" vertical="center" indent="1"/>
    </xf>
    <xf numFmtId="0" fontId="1" fillId="34" borderId="54" applyNumberFormat="0" applyProtection="0">
      <alignment horizontal="left" vertical="center" indent="1"/>
    </xf>
    <xf numFmtId="4" fontId="58" fillId="62" borderId="54" applyNumberFormat="0" applyProtection="0">
      <alignment horizontal="right" vertical="center"/>
    </xf>
    <xf numFmtId="0" fontId="1" fillId="34" borderId="54" applyNumberFormat="0" applyProtection="0">
      <alignment horizontal="left" vertical="center" indent="1"/>
    </xf>
    <xf numFmtId="0" fontId="45" fillId="61" borderId="54" applyNumberFormat="0" applyAlignment="0" applyProtection="0"/>
    <xf numFmtId="0" fontId="74" fillId="58" borderId="52" applyNumberFormat="0" applyFon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60" applyNumberFormat="0" applyAlignment="0" applyProtection="0"/>
    <xf numFmtId="0" fontId="63" fillId="61" borderId="51" applyNumberFormat="0" applyAlignment="0" applyProtection="0"/>
    <xf numFmtId="0" fontId="34" fillId="55" borderId="51" applyNumberFormat="0" applyAlignment="0" applyProtection="0"/>
    <xf numFmtId="0" fontId="63" fillId="61" borderId="51" applyNumberFormat="0" applyAlignment="0" applyProtection="0"/>
    <xf numFmtId="0" fontId="41" fillId="57" borderId="60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42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1" fillId="58" borderId="52" applyNumberFormat="0" applyFont="0" applyAlignment="0" applyProtection="0"/>
    <xf numFmtId="0" fontId="74" fillId="58" borderId="52" applyNumberFormat="0" applyFont="0" applyAlignment="0" applyProtection="0"/>
    <xf numFmtId="0" fontId="45" fillId="55" borderId="54" applyNumberFormat="0" applyAlignment="0" applyProtection="0"/>
    <xf numFmtId="0" fontId="45" fillId="61" borderId="54" applyNumberFormat="0" applyAlignment="0" applyProtection="0"/>
    <xf numFmtId="0" fontId="1" fillId="34" borderId="54" applyNumberFormat="0" applyProtection="0">
      <alignment horizontal="left" vertical="center" indent="1"/>
    </xf>
    <xf numFmtId="4" fontId="58" fillId="62" borderId="54" applyNumberFormat="0" applyProtection="0">
      <alignment horizontal="right" vertical="center"/>
    </xf>
    <xf numFmtId="0" fontId="1" fillId="34" borderId="54" applyNumberFormat="0" applyProtection="0">
      <alignment horizontal="left" vertical="center" indent="1"/>
    </xf>
    <xf numFmtId="0" fontId="1" fillId="34" borderId="54" applyNumberFormat="0" applyProtection="0">
      <alignment horizontal="left" vertical="center" indent="1"/>
    </xf>
    <xf numFmtId="0" fontId="47" fillId="0" borderId="53" applyNumberFormat="0" applyFill="0" applyAlignment="0" applyProtection="0"/>
    <xf numFmtId="0" fontId="63" fillId="61" borderId="125" applyNumberFormat="0" applyAlignment="0" applyProtection="0"/>
    <xf numFmtId="0" fontId="44" fillId="58" borderId="52" applyNumberFormat="0" applyFont="0" applyAlignment="0" applyProtection="0"/>
    <xf numFmtId="0" fontId="41" fillId="42" borderId="51" applyNumberFormat="0" applyAlignment="0" applyProtection="0"/>
    <xf numFmtId="0" fontId="34" fillId="55" borderId="51" applyNumberFormat="0" applyAlignment="0" applyProtection="0"/>
    <xf numFmtId="0" fontId="47" fillId="0" borderId="53" applyNumberFormat="0" applyFill="0" applyAlignment="0" applyProtection="0"/>
    <xf numFmtId="0" fontId="45" fillId="55" borderId="54" applyNumberFormat="0" applyAlignment="0" applyProtection="0"/>
    <xf numFmtId="0" fontId="45" fillId="55" borderId="89" applyNumberFormat="0" applyAlignment="0" applyProtection="0"/>
    <xf numFmtId="0" fontId="41" fillId="57" borderId="51" applyNumberFormat="0" applyAlignment="0" applyProtection="0"/>
    <xf numFmtId="0" fontId="92" fillId="0" borderId="91" applyAlignment="0">
      <alignment horizontal="right"/>
    </xf>
    <xf numFmtId="0" fontId="41" fillId="42" borderId="51" applyNumberFormat="0" applyAlignment="0" applyProtection="0"/>
    <xf numFmtId="0" fontId="45" fillId="55" borderId="54" applyNumberFormat="0" applyAlignment="0" applyProtection="0"/>
    <xf numFmtId="0" fontId="1" fillId="58" borderId="52" applyNumberFormat="0" applyFont="0" applyAlignment="0" applyProtection="0"/>
    <xf numFmtId="0" fontId="34" fillId="55" borderId="51" applyNumberFormat="0" applyAlignment="0" applyProtection="0"/>
    <xf numFmtId="0" fontId="41" fillId="57" borderId="51" applyNumberFormat="0" applyAlignment="0" applyProtection="0"/>
    <xf numFmtId="0" fontId="41" fillId="57" borderId="51" applyNumberFormat="0" applyAlignment="0" applyProtection="0"/>
    <xf numFmtId="0" fontId="41" fillId="42" borderId="51" applyNumberFormat="0" applyAlignment="0" applyProtection="0"/>
    <xf numFmtId="0" fontId="41" fillId="42" borderId="51" applyNumberFormat="0" applyAlignment="0" applyProtection="0"/>
    <xf numFmtId="0" fontId="1" fillId="58" borderId="61" applyNumberFormat="0" applyFont="0" applyAlignment="0" applyProtection="0"/>
    <xf numFmtId="0" fontId="63" fillId="61" borderId="107" applyNumberFormat="0" applyAlignment="0" applyProtection="0"/>
    <xf numFmtId="0" fontId="34" fillId="55" borderId="68" applyNumberFormat="0" applyAlignment="0" applyProtection="0"/>
    <xf numFmtId="0" fontId="74" fillId="58" borderId="61" applyNumberFormat="0" applyFont="0" applyAlignment="0" applyProtection="0"/>
    <xf numFmtId="0" fontId="41" fillId="57" borderId="86" applyNumberFormat="0" applyAlignment="0" applyProtection="0"/>
    <xf numFmtId="0" fontId="1" fillId="58" borderId="69" applyNumberFormat="0" applyFont="0" applyAlignment="0" applyProtection="0"/>
    <xf numFmtId="0" fontId="20" fillId="0" borderId="111">
      <alignment horizontal="left" vertical="center"/>
    </xf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34" fillId="55" borderId="56" applyNumberFormat="0" applyAlignment="0" applyProtection="0"/>
    <xf numFmtId="0" fontId="41" fillId="42" borderId="56" applyNumberFormat="0" applyAlignment="0" applyProtection="0"/>
    <xf numFmtId="0" fontId="44" fillId="58" borderId="57" applyNumberFormat="0" applyFont="0" applyAlignment="0" applyProtection="0"/>
    <xf numFmtId="0" fontId="41" fillId="42" borderId="68" applyNumberFormat="0" applyAlignment="0" applyProtection="0"/>
    <xf numFmtId="0" fontId="41" fillId="42" borderId="56" applyNumberFormat="0" applyAlignment="0" applyProtection="0"/>
    <xf numFmtId="0" fontId="41" fillId="42" borderId="114" applyNumberFormat="0" applyAlignment="0" applyProtection="0"/>
    <xf numFmtId="0" fontId="41" fillId="42" borderId="56" applyNumberFormat="0" applyAlignment="0" applyProtection="0"/>
    <xf numFmtId="0" fontId="41" fillId="42" borderId="56" applyNumberFormat="0" applyAlignment="0" applyProtection="0"/>
    <xf numFmtId="0" fontId="1" fillId="58" borderId="87" applyNumberFormat="0" applyFon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74" fillId="58" borderId="57" applyNumberFormat="0" applyFon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74" fillId="58" borderId="65" applyNumberFormat="0" applyFont="0" applyAlignment="0" applyProtection="0"/>
    <xf numFmtId="0" fontId="20" fillId="0" borderId="55">
      <alignment horizontal="left" vertical="center"/>
    </xf>
    <xf numFmtId="0" fontId="63" fillId="61" borderId="56" applyNumberFormat="0" applyAlignment="0" applyProtection="0"/>
    <xf numFmtId="0" fontId="34" fillId="55" borderId="56" applyNumberFormat="0" applyAlignment="0" applyProtection="0"/>
    <xf numFmtId="0" fontId="63" fillId="61" borderId="56" applyNumberFormat="0" applyAlignment="0" applyProtection="0"/>
    <xf numFmtId="0" fontId="20" fillId="0" borderId="55">
      <alignment horizontal="left" vertical="center"/>
    </xf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42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1" fillId="58" borderId="57" applyNumberFormat="0" applyFont="0" applyAlignment="0" applyProtection="0"/>
    <xf numFmtId="0" fontId="74" fillId="58" borderId="57" applyNumberFormat="0" applyFont="0" applyAlignment="0" applyProtection="0"/>
    <xf numFmtId="0" fontId="41" fillId="57" borderId="100" applyNumberFormat="0" applyAlignment="0" applyProtection="0"/>
    <xf numFmtId="0" fontId="41" fillId="42" borderId="93" applyNumberFormat="0" applyAlignment="0" applyProtection="0"/>
    <xf numFmtId="0" fontId="41" fillId="57" borderId="107" applyNumberFormat="0" applyAlignment="0" applyProtection="0"/>
    <xf numFmtId="0" fontId="41" fillId="57" borderId="125" applyNumberFormat="0" applyAlignment="0" applyProtection="0"/>
    <xf numFmtId="0" fontId="44" fillId="58" borderId="57" applyNumberFormat="0" applyFont="0" applyAlignment="0" applyProtection="0"/>
    <xf numFmtId="0" fontId="41" fillId="42" borderId="56" applyNumberFormat="0" applyAlignment="0" applyProtection="0"/>
    <xf numFmtId="0" fontId="34" fillId="55" borderId="56" applyNumberFormat="0" applyAlignment="0" applyProtection="0"/>
    <xf numFmtId="0" fontId="41" fillId="57" borderId="68" applyNumberFormat="0" applyAlignment="0" applyProtection="0"/>
    <xf numFmtId="0" fontId="41" fillId="57" borderId="86" applyNumberFormat="0" applyAlignment="0" applyProtection="0"/>
    <xf numFmtId="0" fontId="41" fillId="57" borderId="56" applyNumberFormat="0" applyAlignment="0" applyProtection="0"/>
    <xf numFmtId="0" fontId="74" fillId="58" borderId="76" applyNumberFormat="0" applyFont="0" applyAlignment="0" applyProtection="0"/>
    <xf numFmtId="0" fontId="41" fillId="42" borderId="56" applyNumberFormat="0" applyAlignment="0" applyProtection="0"/>
    <xf numFmtId="0" fontId="41" fillId="42" borderId="100" applyNumberFormat="0" applyAlignment="0" applyProtection="0"/>
    <xf numFmtId="0" fontId="1" fillId="58" borderId="57" applyNumberFormat="0" applyFont="0" applyAlignment="0" applyProtection="0"/>
    <xf numFmtId="0" fontId="34" fillId="55" borderId="56" applyNumberFormat="0" applyAlignment="0" applyProtection="0"/>
    <xf numFmtId="0" fontId="41" fillId="57" borderId="56" applyNumberFormat="0" applyAlignment="0" applyProtection="0"/>
    <xf numFmtId="0" fontId="41" fillId="57" borderId="56" applyNumberFormat="0" applyAlignment="0" applyProtection="0"/>
    <xf numFmtId="0" fontId="41" fillId="42" borderId="56" applyNumberFormat="0" applyAlignment="0" applyProtection="0"/>
    <xf numFmtId="0" fontId="41" fillId="42" borderId="56" applyNumberFormat="0" applyAlignment="0" applyProtection="0"/>
    <xf numFmtId="0" fontId="45" fillId="61" borderId="78" applyNumberFormat="0" applyAlignment="0" applyProtection="0"/>
    <xf numFmtId="0" fontId="41" fillId="57" borderId="107" applyNumberFormat="0" applyAlignment="0" applyProtection="0"/>
    <xf numFmtId="0" fontId="41" fillId="42" borderId="107" applyNumberFormat="0" applyAlignment="0" applyProtection="0"/>
    <xf numFmtId="0" fontId="41" fillId="57" borderId="68" applyNumberFormat="0" applyAlignment="0" applyProtection="0"/>
    <xf numFmtId="0" fontId="41" fillId="57" borderId="125" applyNumberFormat="0" applyAlignment="0" applyProtection="0"/>
    <xf numFmtId="0" fontId="41" fillId="57" borderId="68" applyNumberFormat="0" applyAlignment="0" applyProtection="0"/>
    <xf numFmtId="0" fontId="34" fillId="55" borderId="86" applyNumberFormat="0" applyAlignment="0" applyProtection="0"/>
    <xf numFmtId="0" fontId="41" fillId="42" borderId="86" applyNumberFormat="0" applyAlignment="0" applyProtection="0"/>
    <xf numFmtId="0" fontId="41" fillId="57" borderId="68" applyNumberFormat="0" applyAlignment="0" applyProtection="0"/>
    <xf numFmtId="0" fontId="1" fillId="34" borderId="78" applyNumberFormat="0" applyProtection="0">
      <alignment horizontal="left" vertical="center" indent="1"/>
    </xf>
    <xf numFmtId="0" fontId="41" fillId="57" borderId="68" applyNumberFormat="0" applyAlignment="0" applyProtection="0"/>
    <xf numFmtId="0" fontId="41" fillId="42" borderId="107" applyNumberFormat="0" applyAlignment="0" applyProtection="0"/>
    <xf numFmtId="0" fontId="41" fillId="42" borderId="68" applyNumberFormat="0" applyAlignment="0" applyProtection="0"/>
    <xf numFmtId="0" fontId="41" fillId="42" borderId="107" applyNumberFormat="0" applyAlignment="0" applyProtection="0"/>
    <xf numFmtId="0" fontId="41" fillId="42" borderId="64" applyNumberFormat="0" applyAlignment="0" applyProtection="0"/>
    <xf numFmtId="0" fontId="41" fillId="42" borderId="82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34" fillId="55" borderId="60" applyNumberFormat="0" applyAlignment="0" applyProtection="0"/>
    <xf numFmtId="0" fontId="41" fillId="42" borderId="60" applyNumberFormat="0" applyAlignment="0" applyProtection="0"/>
    <xf numFmtId="0" fontId="44" fillId="58" borderId="61" applyNumberFormat="0" applyFont="0" applyAlignment="0" applyProtection="0"/>
    <xf numFmtId="0" fontId="44" fillId="58" borderId="87" applyNumberFormat="0" applyFon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8" applyNumberFormat="0" applyAlignment="0" applyProtection="0"/>
    <xf numFmtId="0" fontId="41" fillId="42" borderId="60" applyNumberFormat="0" applyAlignment="0" applyProtection="0"/>
    <xf numFmtId="0" fontId="41" fillId="57" borderId="114" applyNumberFormat="0" applyAlignment="0" applyProtection="0"/>
    <xf numFmtId="0" fontId="41" fillId="57" borderId="75" applyNumberFormat="0" applyAlignment="0" applyProtection="0"/>
    <xf numFmtId="0" fontId="1" fillId="58" borderId="76" applyNumberFormat="0" applyFont="0" applyAlignment="0" applyProtection="0"/>
    <xf numFmtId="0" fontId="74" fillId="58" borderId="61" applyNumberFormat="0" applyFon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63" fillId="61" borderId="60" applyNumberFormat="0" applyAlignment="0" applyProtection="0"/>
    <xf numFmtId="0" fontId="34" fillId="55" borderId="60" applyNumberFormat="0" applyAlignment="0" applyProtection="0"/>
    <xf numFmtId="0" fontId="63" fillId="61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1" fillId="58" borderId="61" applyNumberFormat="0" applyFont="0" applyAlignment="0" applyProtection="0"/>
    <xf numFmtId="0" fontId="74" fillId="58" borderId="61" applyNumberFormat="0" applyFont="0" applyAlignment="0" applyProtection="0"/>
    <xf numFmtId="0" fontId="41" fillId="57" borderId="75" applyNumberFormat="0" applyAlignment="0" applyProtection="0"/>
    <xf numFmtId="0" fontId="44" fillId="58" borderId="61" applyNumberFormat="0" applyFont="0" applyAlignment="0" applyProtection="0"/>
    <xf numFmtId="0" fontId="41" fillId="42" borderId="60" applyNumberFormat="0" applyAlignment="0" applyProtection="0"/>
    <xf numFmtId="0" fontId="34" fillId="55" borderId="60" applyNumberFormat="0" applyAlignment="0" applyProtection="0"/>
    <xf numFmtId="0" fontId="1" fillId="34" borderId="78" applyNumberFormat="0" applyProtection="0">
      <alignment horizontal="left" vertical="center" indent="1"/>
    </xf>
    <xf numFmtId="0" fontId="92" fillId="0" borderId="84" applyAlignment="0">
      <alignment horizontal="right"/>
    </xf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42" borderId="82" applyNumberFormat="0" applyAlignment="0" applyProtection="0"/>
    <xf numFmtId="0" fontId="1" fillId="58" borderId="61" applyNumberFormat="0" applyFont="0" applyAlignment="0" applyProtection="0"/>
    <xf numFmtId="0" fontId="34" fillId="55" borderId="60" applyNumberFormat="0" applyAlignment="0" applyProtection="0"/>
    <xf numFmtId="0" fontId="41" fillId="57" borderId="60" applyNumberFormat="0" applyAlignment="0" applyProtection="0"/>
    <xf numFmtId="0" fontId="41" fillId="57" borderId="60" applyNumberFormat="0" applyAlignment="0" applyProtection="0"/>
    <xf numFmtId="0" fontId="41" fillId="42" borderId="60" applyNumberFormat="0" applyAlignment="0" applyProtection="0"/>
    <xf numFmtId="0" fontId="41" fillId="42" borderId="60" applyNumberFormat="0" applyAlignment="0" applyProtection="0"/>
    <xf numFmtId="0" fontId="47" fillId="0" borderId="109" applyNumberFormat="0" applyFill="0" applyAlignment="0" applyProtection="0"/>
    <xf numFmtId="0" fontId="34" fillId="55" borderId="82" applyNumberFormat="0" applyAlignment="0" applyProtection="0"/>
    <xf numFmtId="0" fontId="41" fillId="42" borderId="107" applyNumberFormat="0" applyAlignment="0" applyProtection="0"/>
    <xf numFmtId="0" fontId="41" fillId="42" borderId="75" applyNumberFormat="0" applyAlignment="0" applyProtection="0"/>
    <xf numFmtId="0" fontId="1" fillId="34" borderId="89" applyNumberFormat="0" applyProtection="0">
      <alignment horizontal="left" vertical="center" indent="1"/>
    </xf>
    <xf numFmtId="0" fontId="1" fillId="0" borderId="0"/>
    <xf numFmtId="0" fontId="34" fillId="55" borderId="75" applyNumberFormat="0" applyAlignment="0" applyProtection="0"/>
    <xf numFmtId="0" fontId="41" fillId="57" borderId="107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74" fillId="58" borderId="101" applyNumberFormat="0" applyFont="0" applyAlignment="0" applyProtection="0"/>
    <xf numFmtId="0" fontId="41" fillId="42" borderId="64" applyNumberFormat="0" applyAlignment="0" applyProtection="0"/>
    <xf numFmtId="0" fontId="92" fillId="0" borderId="66" applyAlignment="0">
      <alignment horizontal="right"/>
    </xf>
    <xf numFmtId="0" fontId="41" fillId="57" borderId="107" applyNumberFormat="0" applyAlignment="0" applyProtection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74" fillId="58" borderId="65" applyNumberFormat="0" applyFon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42" borderId="107" applyNumberFormat="0" applyAlignment="0" applyProtection="0"/>
    <xf numFmtId="0" fontId="41" fillId="42" borderId="75" applyNumberFormat="0" applyAlignment="0" applyProtection="0"/>
    <xf numFmtId="0" fontId="63" fillId="61" borderId="64" applyNumberFormat="0" applyAlignment="0" applyProtection="0"/>
    <xf numFmtId="0" fontId="34" fillId="55" borderId="64" applyNumberFormat="0" applyAlignment="0" applyProtection="0"/>
    <xf numFmtId="0" fontId="63" fillId="61" borderId="64" applyNumberFormat="0" applyAlignment="0" applyProtection="0"/>
    <xf numFmtId="0" fontId="41" fillId="57" borderId="75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1" fillId="58" borderId="65" applyNumberFormat="0" applyFont="0" applyAlignment="0" applyProtection="0"/>
    <xf numFmtId="0" fontId="74" fillId="58" borderId="65" applyNumberFormat="0" applyFont="0" applyAlignment="0" applyProtection="0"/>
    <xf numFmtId="0" fontId="47" fillId="0" borderId="88" applyNumberFormat="0" applyFill="0" applyAlignment="0" applyProtection="0"/>
    <xf numFmtId="0" fontId="44" fillId="58" borderId="65" applyNumberFormat="0" applyFont="0" applyAlignment="0" applyProtection="0"/>
    <xf numFmtId="0" fontId="41" fillId="42" borderId="64" applyNumberFormat="0" applyAlignment="0" applyProtection="0"/>
    <xf numFmtId="0" fontId="34" fillId="55" borderId="64" applyNumberFormat="0" applyAlignment="0" applyProtection="0"/>
    <xf numFmtId="0" fontId="41" fillId="57" borderId="82" applyNumberFormat="0" applyAlignment="0" applyProtection="0"/>
    <xf numFmtId="0" fontId="41" fillId="57" borderId="107" applyNumberFormat="0" applyAlignment="0" applyProtection="0"/>
    <xf numFmtId="0" fontId="34" fillId="55" borderId="86" applyNumberFormat="0" applyAlignment="0" applyProtection="0"/>
    <xf numFmtId="0" fontId="41" fillId="57" borderId="64" applyNumberFormat="0" applyAlignment="0" applyProtection="0"/>
    <xf numFmtId="0" fontId="1" fillId="0" borderId="0"/>
    <xf numFmtId="0" fontId="41" fillId="42" borderId="64" applyNumberFormat="0" applyAlignment="0" applyProtection="0"/>
    <xf numFmtId="0" fontId="1" fillId="58" borderId="65" applyNumberFormat="0" applyFont="0" applyAlignment="0" applyProtection="0"/>
    <xf numFmtId="0" fontId="34" fillId="55" borderId="64" applyNumberFormat="0" applyAlignment="0" applyProtection="0"/>
    <xf numFmtId="0" fontId="63" fillId="61" borderId="114" applyNumberFormat="0" applyAlignment="0" applyProtection="0"/>
    <xf numFmtId="0" fontId="41" fillId="57" borderId="64" applyNumberFormat="0" applyAlignment="0" applyProtection="0"/>
    <xf numFmtId="0" fontId="41" fillId="57" borderId="64" applyNumberFormat="0" applyAlignment="0" applyProtection="0"/>
    <xf numFmtId="0" fontId="41" fillId="42" borderId="64" applyNumberFormat="0" applyAlignment="0" applyProtection="0"/>
    <xf numFmtId="0" fontId="41" fillId="42" borderId="64" applyNumberFormat="0" applyAlignment="0" applyProtection="0"/>
    <xf numFmtId="0" fontId="1" fillId="0" borderId="0"/>
    <xf numFmtId="0" fontId="41" fillId="57" borderId="86" applyNumberFormat="0" applyAlignment="0" applyProtection="0"/>
    <xf numFmtId="0" fontId="41" fillId="57" borderId="86" applyNumberFormat="0" applyAlignment="0" applyProtection="0"/>
    <xf numFmtId="0" fontId="1" fillId="58" borderId="126" applyNumberFormat="0" applyFont="0" applyAlignment="0" applyProtection="0"/>
    <xf numFmtId="0" fontId="41" fillId="57" borderId="75" applyNumberFormat="0" applyAlignment="0" applyProtection="0"/>
    <xf numFmtId="0" fontId="41" fillId="57" borderId="75" applyNumberFormat="0" applyAlignment="0" applyProtection="0"/>
    <xf numFmtId="0" fontId="41" fillId="42" borderId="75" applyNumberFormat="0" applyAlignment="0" applyProtection="0"/>
    <xf numFmtId="0" fontId="45" fillId="55" borderId="128" applyNumberFormat="0" applyAlignment="0" applyProtection="0"/>
    <xf numFmtId="0" fontId="41" fillId="42" borderId="82" applyNumberFormat="0" applyAlignment="0" applyProtection="0"/>
    <xf numFmtId="0" fontId="1" fillId="34" borderId="89" applyNumberFormat="0" applyProtection="0">
      <alignment horizontal="left" vertical="center" indent="1"/>
    </xf>
    <xf numFmtId="0" fontId="47" fillId="0" borderId="88" applyNumberFormat="0" applyFill="0" applyAlignment="0" applyProtection="0"/>
    <xf numFmtId="0" fontId="47" fillId="0" borderId="95" applyNumberFormat="0" applyFill="0" applyAlignment="0" applyProtection="0"/>
    <xf numFmtId="0" fontId="41" fillId="42" borderId="125" applyNumberFormat="0" applyAlignment="0" applyProtection="0"/>
    <xf numFmtId="0" fontId="41" fillId="42" borderId="100" applyNumberFormat="0" applyAlignment="0" applyProtection="0"/>
    <xf numFmtId="0" fontId="92" fillId="63" borderId="106" applyBorder="0"/>
    <xf numFmtId="0" fontId="92" fillId="63" borderId="92" applyBorder="0"/>
    <xf numFmtId="0" fontId="63" fillId="61" borderId="114" applyNumberFormat="0" applyAlignment="0" applyProtection="0"/>
    <xf numFmtId="0" fontId="44" fillId="58" borderId="119" applyNumberFormat="0" applyFont="0" applyAlignment="0" applyProtection="0"/>
    <xf numFmtId="0" fontId="45" fillId="55" borderId="128" applyNumberFormat="0" applyAlignment="0" applyProtection="0"/>
    <xf numFmtId="0" fontId="41" fillId="57" borderId="114" applyNumberFormat="0" applyAlignment="0" applyProtection="0"/>
    <xf numFmtId="0" fontId="41" fillId="57" borderId="100" applyNumberFormat="0" applyAlignment="0" applyProtection="0"/>
    <xf numFmtId="0" fontId="41" fillId="57" borderId="125" applyNumberFormat="0" applyAlignment="0" applyProtection="0"/>
    <xf numFmtId="0" fontId="34" fillId="55" borderId="114" applyNumberFormat="0" applyAlignment="0" applyProtection="0"/>
    <xf numFmtId="0" fontId="41" fillId="57" borderId="86" applyNumberFormat="0" applyAlignment="0" applyProtection="0"/>
    <xf numFmtId="0" fontId="1" fillId="34" borderId="89" applyNumberFormat="0" applyProtection="0">
      <alignment horizontal="left" vertical="center" indent="1"/>
    </xf>
    <xf numFmtId="0" fontId="41" fillId="57" borderId="125" applyNumberFormat="0" applyAlignment="0" applyProtection="0"/>
    <xf numFmtId="0" fontId="41" fillId="57" borderId="125" applyNumberFormat="0" applyAlignment="0" applyProtection="0"/>
    <xf numFmtId="0" fontId="47" fillId="0" borderId="109" applyNumberFormat="0" applyFill="0" applyAlignment="0" applyProtection="0"/>
    <xf numFmtId="0" fontId="41" fillId="57" borderId="93" applyNumberFormat="0" applyAlignment="0" applyProtection="0"/>
    <xf numFmtId="0" fontId="34" fillId="55" borderId="100" applyNumberFormat="0" applyAlignment="0" applyProtection="0"/>
    <xf numFmtId="0" fontId="47" fillId="0" borderId="70" applyNumberFormat="0" applyFill="0" applyAlignment="0" applyProtection="0"/>
    <xf numFmtId="0" fontId="41" fillId="57" borderId="107" applyNumberFormat="0" applyAlignment="0" applyProtection="0"/>
    <xf numFmtId="0" fontId="41" fillId="57" borderId="125" applyNumberFormat="0" applyAlignment="0" applyProtection="0"/>
    <xf numFmtId="0" fontId="41" fillId="57" borderId="93" applyNumberFormat="0" applyAlignment="0" applyProtection="0"/>
    <xf numFmtId="0" fontId="41" fillId="42" borderId="114" applyNumberFormat="0" applyAlignment="0" applyProtection="0"/>
    <xf numFmtId="0" fontId="41" fillId="57" borderId="114" applyNumberFormat="0" applyAlignment="0" applyProtection="0"/>
    <xf numFmtId="0" fontId="41" fillId="57" borderId="82" applyNumberFormat="0" applyAlignment="0" applyProtection="0"/>
    <xf numFmtId="0" fontId="92" fillId="63" borderId="99" applyBorder="0"/>
    <xf numFmtId="0" fontId="63" fillId="61" borderId="125" applyNumberFormat="0" applyAlignment="0" applyProtection="0"/>
    <xf numFmtId="0" fontId="1" fillId="34" borderId="89" applyNumberFormat="0" applyProtection="0">
      <alignment horizontal="left" vertical="center" indent="1"/>
    </xf>
    <xf numFmtId="0" fontId="41" fillId="57" borderId="114" applyNumberFormat="0" applyAlignment="0" applyProtection="0"/>
    <xf numFmtId="0" fontId="41" fillId="57" borderId="125" applyNumberFormat="0" applyAlignment="0" applyProtection="0"/>
    <xf numFmtId="0" fontId="41" fillId="57" borderId="114" applyNumberFormat="0" applyAlignment="0" applyProtection="0"/>
    <xf numFmtId="0" fontId="34" fillId="55" borderId="114" applyNumberFormat="0" applyAlignment="0" applyProtection="0"/>
    <xf numFmtId="0" fontId="34" fillId="55" borderId="114" applyNumberFormat="0" applyAlignment="0" applyProtection="0"/>
    <xf numFmtId="0" fontId="41" fillId="57" borderId="125" applyNumberFormat="0" applyAlignment="0" applyProtection="0"/>
    <xf numFmtId="0" fontId="41" fillId="42" borderId="114" applyNumberFormat="0" applyAlignment="0" applyProtection="0"/>
    <xf numFmtId="0" fontId="41" fillId="57" borderId="125" applyNumberFormat="0" applyAlignment="0" applyProtection="0"/>
    <xf numFmtId="0" fontId="34" fillId="55" borderId="125" applyNumberFormat="0" applyAlignment="0" applyProtection="0"/>
    <xf numFmtId="0" fontId="1" fillId="0" borderId="0"/>
    <xf numFmtId="0" fontId="41" fillId="42" borderId="118" applyNumberFormat="0" applyAlignment="0" applyProtection="0"/>
    <xf numFmtId="0" fontId="41" fillId="42" borderId="125" applyNumberFormat="0" applyAlignment="0" applyProtection="0"/>
    <xf numFmtId="0" fontId="47" fillId="0" borderId="95" applyNumberFormat="0" applyFill="0" applyAlignment="0" applyProtection="0"/>
    <xf numFmtId="0" fontId="41" fillId="57" borderId="93" applyNumberFormat="0" applyAlignment="0" applyProtection="0"/>
    <xf numFmtId="0" fontId="44" fillId="58" borderId="87" applyNumberFormat="0" applyFont="0" applyAlignment="0" applyProtection="0"/>
    <xf numFmtId="0" fontId="41" fillId="57" borderId="107" applyNumberFormat="0" applyAlignment="0" applyProtection="0"/>
    <xf numFmtId="0" fontId="47" fillId="0" borderId="88" applyNumberFormat="0" applyFill="0" applyAlignment="0" applyProtection="0"/>
    <xf numFmtId="0" fontId="41" fillId="57" borderId="107" applyNumberFormat="0" applyAlignment="0" applyProtection="0"/>
    <xf numFmtId="0" fontId="41" fillId="57" borderId="86" applyNumberFormat="0" applyAlignment="0" applyProtection="0"/>
    <xf numFmtId="0" fontId="1" fillId="34" borderId="89" applyNumberFormat="0" applyProtection="0">
      <alignment horizontal="left" vertical="center" indent="1"/>
    </xf>
    <xf numFmtId="0" fontId="41" fillId="42" borderId="118" applyNumberFormat="0" applyAlignment="0" applyProtection="0"/>
    <xf numFmtId="0" fontId="34" fillId="55" borderId="125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7" fillId="0" borderId="109" applyNumberFormat="0" applyFill="0" applyAlignment="0" applyProtection="0"/>
    <xf numFmtId="0" fontId="41" fillId="42" borderId="125" applyNumberFormat="0" applyAlignment="0" applyProtection="0"/>
    <xf numFmtId="0" fontId="20" fillId="0" borderId="104">
      <alignment horizontal="left" vertical="center"/>
    </xf>
    <xf numFmtId="0" fontId="63" fillId="61" borderId="93" applyNumberFormat="0" applyAlignment="0" applyProtection="0"/>
    <xf numFmtId="0" fontId="34" fillId="55" borderId="93" applyNumberFormat="0" applyAlignment="0" applyProtection="0"/>
    <xf numFmtId="0" fontId="41" fillId="57" borderId="125" applyNumberFormat="0" applyAlignment="0" applyProtection="0"/>
    <xf numFmtId="0" fontId="45" fillId="61" borderId="128" applyNumberFormat="0" applyAlignment="0" applyProtection="0"/>
    <xf numFmtId="0" fontId="92" fillId="63" borderId="124" applyBorder="0"/>
    <xf numFmtId="10" fontId="2" fillId="36" borderId="116" applyNumberFormat="0" applyBorder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42" borderId="107" applyNumberFormat="0" applyAlignment="0" applyProtection="0"/>
    <xf numFmtId="0" fontId="41" fillId="42" borderId="107" applyNumberFormat="0" applyAlignment="0" applyProtection="0"/>
    <xf numFmtId="0" fontId="34" fillId="55" borderId="107" applyNumberFormat="0" applyAlignment="0" applyProtection="0"/>
    <xf numFmtId="0" fontId="41" fillId="42" borderId="107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34" fillId="55" borderId="93" applyNumberFormat="0" applyAlignment="0" applyProtection="0"/>
    <xf numFmtId="0" fontId="41" fillId="42" borderId="93" applyNumberFormat="0" applyAlignment="0" applyProtection="0"/>
    <xf numFmtId="0" fontId="44" fillId="58" borderId="94" applyNumberFormat="0" applyFont="0" applyAlignment="0" applyProtection="0"/>
    <xf numFmtId="0" fontId="45" fillId="55" borderId="96" applyNumberFormat="0" applyAlignment="0" applyProtection="0"/>
    <xf numFmtId="0" fontId="47" fillId="0" borderId="95" applyNumberFormat="0" applyFill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7" fillId="0" borderId="95" applyNumberFormat="0" applyFill="0" applyAlignment="0" applyProtection="0"/>
    <xf numFmtId="0" fontId="1" fillId="34" borderId="96" applyNumberFormat="0" applyProtection="0">
      <alignment horizontal="left" vertical="center" indent="1"/>
    </xf>
    <xf numFmtId="0" fontId="1" fillId="34" borderId="96" applyNumberFormat="0" applyProtection="0">
      <alignment horizontal="left" vertical="center" indent="1"/>
    </xf>
    <xf numFmtId="4" fontId="58" fillId="62" borderId="96" applyNumberFormat="0" applyProtection="0">
      <alignment horizontal="right" vertical="center"/>
    </xf>
    <xf numFmtId="0" fontId="1" fillId="34" borderId="96" applyNumberFormat="0" applyProtection="0">
      <alignment horizontal="left" vertical="center" indent="1"/>
    </xf>
    <xf numFmtId="0" fontId="45" fillId="61" borderId="96" applyNumberFormat="0" applyAlignment="0" applyProtection="0"/>
    <xf numFmtId="0" fontId="74" fillId="58" borderId="94" applyNumberFormat="0" applyFon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20" fillId="0" borderId="97">
      <alignment horizontal="left" vertical="center"/>
    </xf>
    <xf numFmtId="0" fontId="63" fillId="61" borderId="93" applyNumberFormat="0" applyAlignment="0" applyProtection="0"/>
    <xf numFmtId="0" fontId="34" fillId="55" borderId="93" applyNumberFormat="0" applyAlignment="0" applyProtection="0"/>
    <xf numFmtId="0" fontId="63" fillId="61" borderId="93" applyNumberFormat="0" applyAlignment="0" applyProtection="0"/>
    <xf numFmtId="0" fontId="20" fillId="0" borderId="97">
      <alignment horizontal="left" vertical="center"/>
    </xf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1" fillId="58" borderId="94" applyNumberFormat="0" applyFont="0" applyAlignment="0" applyProtection="0"/>
    <xf numFmtId="0" fontId="74" fillId="58" borderId="94" applyNumberFormat="0" applyFont="0" applyAlignment="0" applyProtection="0"/>
    <xf numFmtId="0" fontId="45" fillId="55" borderId="96" applyNumberFormat="0" applyAlignment="0" applyProtection="0"/>
    <xf numFmtId="0" fontId="45" fillId="61" borderId="96" applyNumberFormat="0" applyAlignment="0" applyProtection="0"/>
    <xf numFmtId="0" fontId="1" fillId="34" borderId="96" applyNumberFormat="0" applyProtection="0">
      <alignment horizontal="left" vertical="center" indent="1"/>
    </xf>
    <xf numFmtId="4" fontId="58" fillId="62" borderId="96" applyNumberFormat="0" applyProtection="0">
      <alignment horizontal="right" vertical="center"/>
    </xf>
    <xf numFmtId="0" fontId="1" fillId="34" borderId="96" applyNumberFormat="0" applyProtection="0">
      <alignment horizontal="left" vertical="center" indent="1"/>
    </xf>
    <xf numFmtId="0" fontId="1" fillId="34" borderId="96" applyNumberFormat="0" applyProtection="0">
      <alignment horizontal="left" vertical="center" indent="1"/>
    </xf>
    <xf numFmtId="0" fontId="47" fillId="0" borderId="95" applyNumberFormat="0" applyFill="0" applyAlignment="0" applyProtection="0"/>
    <xf numFmtId="0" fontId="44" fillId="58" borderId="94" applyNumberFormat="0" applyFont="0" applyAlignment="0" applyProtection="0"/>
    <xf numFmtId="0" fontId="41" fillId="42" borderId="93" applyNumberFormat="0" applyAlignment="0" applyProtection="0"/>
    <xf numFmtId="0" fontId="34" fillId="55" borderId="93" applyNumberFormat="0" applyAlignment="0" applyProtection="0"/>
    <xf numFmtId="0" fontId="47" fillId="0" borderId="95" applyNumberFormat="0" applyFill="0" applyAlignment="0" applyProtection="0"/>
    <xf numFmtId="0" fontId="45" fillId="55" borderId="96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5" fillId="55" borderId="96" applyNumberFormat="0" applyAlignment="0" applyProtection="0"/>
    <xf numFmtId="0" fontId="1" fillId="58" borderId="94" applyNumberFormat="0" applyFont="0" applyAlignment="0" applyProtection="0"/>
    <xf numFmtId="0" fontId="34" fillId="55" borderId="93" applyNumberFormat="0" applyAlignment="0" applyProtection="0"/>
    <xf numFmtId="0" fontId="41" fillId="57" borderId="93" applyNumberFormat="0" applyAlignment="0" applyProtection="0"/>
    <xf numFmtId="0" fontId="41" fillId="57" borderId="93" applyNumberFormat="0" applyAlignment="0" applyProtection="0"/>
    <xf numFmtId="0" fontId="41" fillId="42" borderId="93" applyNumberFormat="0" applyAlignment="0" applyProtection="0"/>
    <xf numFmtId="0" fontId="41" fillId="42" borderId="93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1" fillId="58" borderId="108" applyNumberFormat="0" applyFont="0" applyAlignment="0" applyProtection="0"/>
    <xf numFmtId="0" fontId="74" fillId="58" borderId="108" applyNumberFormat="0" applyFont="0" applyAlignment="0" applyProtection="0"/>
    <xf numFmtId="0" fontId="1" fillId="58" borderId="126" applyNumberFormat="0" applyFont="0" applyAlignment="0" applyProtection="0"/>
    <xf numFmtId="0" fontId="41" fillId="57" borderId="125" applyNumberFormat="0" applyAlignment="0" applyProtection="0"/>
    <xf numFmtId="0" fontId="74" fillId="58" borderId="126" applyNumberFormat="0" applyFon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34" fillId="55" borderId="100" applyNumberFormat="0" applyAlignment="0" applyProtection="0"/>
    <xf numFmtId="0" fontId="41" fillId="42" borderId="100" applyNumberFormat="0" applyAlignment="0" applyProtection="0"/>
    <xf numFmtId="0" fontId="44" fillId="58" borderId="101" applyNumberFormat="0" applyFont="0" applyAlignment="0" applyProtection="0"/>
    <xf numFmtId="0" fontId="45" fillId="55" borderId="103" applyNumberFormat="0" applyAlignment="0" applyProtection="0"/>
    <xf numFmtId="0" fontId="47" fillId="0" borderId="102" applyNumberFormat="0" applyFill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7" fillId="0" borderId="102" applyNumberFormat="0" applyFill="0" applyAlignment="0" applyProtection="0"/>
    <xf numFmtId="0" fontId="1" fillId="34" borderId="103" applyNumberFormat="0" applyProtection="0">
      <alignment horizontal="left" vertical="center" indent="1"/>
    </xf>
    <xf numFmtId="0" fontId="1" fillId="34" borderId="103" applyNumberFormat="0" applyProtection="0">
      <alignment horizontal="left" vertical="center" indent="1"/>
    </xf>
    <xf numFmtId="4" fontId="58" fillId="62" borderId="103" applyNumberFormat="0" applyProtection="0">
      <alignment horizontal="right" vertical="center"/>
    </xf>
    <xf numFmtId="0" fontId="1" fillId="34" borderId="103" applyNumberFormat="0" applyProtection="0">
      <alignment horizontal="left" vertical="center" indent="1"/>
    </xf>
    <xf numFmtId="0" fontId="45" fillId="61" borderId="103" applyNumberFormat="0" applyAlignment="0" applyProtection="0"/>
    <xf numFmtId="0" fontId="74" fillId="58" borderId="101" applyNumberFormat="0" applyFon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63" fillId="61" borderId="100" applyNumberFormat="0" applyAlignment="0" applyProtection="0"/>
    <xf numFmtId="0" fontId="34" fillId="55" borderId="100" applyNumberFormat="0" applyAlignment="0" applyProtection="0"/>
    <xf numFmtId="0" fontId="63" fillId="61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1" fillId="58" borderId="101" applyNumberFormat="0" applyFont="0" applyAlignment="0" applyProtection="0"/>
    <xf numFmtId="0" fontId="74" fillId="58" borderId="101" applyNumberFormat="0" applyFont="0" applyAlignment="0" applyProtection="0"/>
    <xf numFmtId="0" fontId="45" fillId="55" borderId="103" applyNumberFormat="0" applyAlignment="0" applyProtection="0"/>
    <xf numFmtId="0" fontId="45" fillId="61" borderId="103" applyNumberFormat="0" applyAlignment="0" applyProtection="0"/>
    <xf numFmtId="0" fontId="1" fillId="34" borderId="103" applyNumberFormat="0" applyProtection="0">
      <alignment horizontal="left" vertical="center" indent="1"/>
    </xf>
    <xf numFmtId="4" fontId="58" fillId="62" borderId="103" applyNumberFormat="0" applyProtection="0">
      <alignment horizontal="right" vertical="center"/>
    </xf>
    <xf numFmtId="0" fontId="1" fillId="34" borderId="103" applyNumberFormat="0" applyProtection="0">
      <alignment horizontal="left" vertical="center" indent="1"/>
    </xf>
    <xf numFmtId="0" fontId="1" fillId="34" borderId="103" applyNumberFormat="0" applyProtection="0">
      <alignment horizontal="left" vertical="center" indent="1"/>
    </xf>
    <xf numFmtId="0" fontId="47" fillId="0" borderId="102" applyNumberFormat="0" applyFill="0" applyAlignment="0" applyProtection="0"/>
    <xf numFmtId="0" fontId="44" fillId="58" borderId="101" applyNumberFormat="0" applyFont="0" applyAlignment="0" applyProtection="0"/>
    <xf numFmtId="0" fontId="41" fillId="42" borderId="100" applyNumberFormat="0" applyAlignment="0" applyProtection="0"/>
    <xf numFmtId="0" fontId="34" fillId="55" borderId="100" applyNumberFormat="0" applyAlignment="0" applyProtection="0"/>
    <xf numFmtId="0" fontId="47" fillId="0" borderId="102" applyNumberFormat="0" applyFill="0" applyAlignment="0" applyProtection="0"/>
    <xf numFmtId="0" fontId="45" fillId="55" borderId="103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5" fillId="55" borderId="103" applyNumberFormat="0" applyAlignment="0" applyProtection="0"/>
    <xf numFmtId="0" fontId="1" fillId="58" borderId="101" applyNumberFormat="0" applyFont="0" applyAlignment="0" applyProtection="0"/>
    <xf numFmtId="0" fontId="34" fillId="55" borderId="100" applyNumberFormat="0" applyAlignment="0" applyProtection="0"/>
    <xf numFmtId="0" fontId="41" fillId="57" borderId="100" applyNumberFormat="0" applyAlignment="0" applyProtection="0"/>
    <xf numFmtId="0" fontId="41" fillId="57" borderId="100" applyNumberFormat="0" applyAlignment="0" applyProtection="0"/>
    <xf numFmtId="0" fontId="41" fillId="42" borderId="100" applyNumberFormat="0" applyAlignment="0" applyProtection="0"/>
    <xf numFmtId="0" fontId="41" fillId="42" borderId="100" applyNumberFormat="0" applyAlignment="0" applyProtection="0"/>
    <xf numFmtId="0" fontId="20" fillId="0" borderId="129">
      <alignment horizontal="left" vertical="center"/>
    </xf>
    <xf numFmtId="0" fontId="41" fillId="57" borderId="125" applyNumberFormat="0" applyAlignment="0" applyProtection="0"/>
    <xf numFmtId="0" fontId="1" fillId="34" borderId="110" applyNumberFormat="0" applyProtection="0">
      <alignment horizontal="left" vertical="center" indent="1"/>
    </xf>
    <xf numFmtId="0" fontId="41" fillId="42" borderId="125" applyNumberFormat="0" applyAlignment="0" applyProtection="0"/>
    <xf numFmtId="0" fontId="41" fillId="57" borderId="114" applyNumberFormat="0" applyAlignment="0" applyProtection="0"/>
    <xf numFmtId="0" fontId="92" fillId="0" borderId="123" applyAlignment="0">
      <alignment horizontal="right"/>
    </xf>
    <xf numFmtId="0" fontId="41" fillId="57" borderId="125" applyNumberFormat="0" applyAlignment="0" applyProtection="0"/>
    <xf numFmtId="0" fontId="41" fillId="42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7" fillId="0" borderId="127" applyNumberFormat="0" applyFill="0" applyAlignment="0" applyProtection="0"/>
    <xf numFmtId="0" fontId="41" fillId="42" borderId="125" applyNumberFormat="0" applyAlignment="0" applyProtection="0"/>
    <xf numFmtId="0" fontId="20" fillId="0" borderId="104">
      <alignment horizontal="left" vertical="center"/>
    </xf>
    <xf numFmtId="0" fontId="20" fillId="0" borderId="104">
      <alignment horizontal="left" vertical="center"/>
    </xf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25" applyNumberFormat="0" applyAlignment="0" applyProtection="0"/>
    <xf numFmtId="10" fontId="2" fillId="36" borderId="123" applyNumberFormat="0" applyBorder="0" applyAlignment="0" applyProtection="0"/>
    <xf numFmtId="0" fontId="41" fillId="42" borderId="118" applyNumberFormat="0" applyAlignment="0" applyProtection="0"/>
    <xf numFmtId="0" fontId="44" fillId="58" borderId="115" applyNumberFormat="0" applyFont="0" applyAlignment="0" applyProtection="0"/>
    <xf numFmtId="0" fontId="41" fillId="57" borderId="125" applyNumberFormat="0" applyAlignment="0" applyProtection="0"/>
    <xf numFmtId="0" fontId="34" fillId="55" borderId="125" applyNumberFormat="0" applyAlignment="0" applyProtection="0"/>
    <xf numFmtId="0" fontId="34" fillId="55" borderId="118" applyNumberFormat="0" applyAlignment="0" applyProtection="0"/>
    <xf numFmtId="0" fontId="41" fillId="57" borderId="125" applyNumberFormat="0" applyAlignment="0" applyProtection="0"/>
    <xf numFmtId="0" fontId="1" fillId="58" borderId="119" applyNumberFormat="0" applyFont="0" applyAlignment="0" applyProtection="0"/>
    <xf numFmtId="0" fontId="74" fillId="58" borderId="119" applyNumberFormat="0" applyFont="0" applyAlignment="0" applyProtection="0"/>
    <xf numFmtId="0" fontId="92" fillId="0" borderId="123" applyAlignment="0">
      <alignment horizontal="right"/>
    </xf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63" fillId="61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7" fillId="0" borderId="120" applyNumberFormat="0" applyFill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7" fillId="0" borderId="120" applyNumberFormat="0" applyFill="0" applyAlignment="0" applyProtection="0"/>
    <xf numFmtId="0" fontId="1" fillId="34" borderId="121" applyNumberFormat="0" applyProtection="0">
      <alignment horizontal="left" vertical="center" indent="1"/>
    </xf>
    <xf numFmtId="0" fontId="1" fillId="34" borderId="121" applyNumberFormat="0" applyProtection="0">
      <alignment horizontal="left" vertical="center" indent="1"/>
    </xf>
    <xf numFmtId="4" fontId="58" fillId="62" borderId="121" applyNumberFormat="0" applyProtection="0">
      <alignment horizontal="right" vertical="center"/>
    </xf>
    <xf numFmtId="0" fontId="1" fillId="34" borderId="121" applyNumberFormat="0" applyProtection="0">
      <alignment horizontal="left" vertical="center" indent="1"/>
    </xf>
    <xf numFmtId="0" fontId="45" fillId="61" borderId="121" applyNumberFormat="0" applyAlignment="0" applyProtection="0"/>
    <xf numFmtId="0" fontId="74" fillId="58" borderId="119" applyNumberFormat="0" applyFon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63" fillId="61" borderId="118" applyNumberFormat="0" applyAlignment="0" applyProtection="0"/>
    <xf numFmtId="0" fontId="34" fillId="55" borderId="118" applyNumberFormat="0" applyAlignment="0" applyProtection="0"/>
    <xf numFmtId="0" fontId="63" fillId="61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42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1" fillId="58" borderId="119" applyNumberFormat="0" applyFont="0" applyAlignment="0" applyProtection="0"/>
    <xf numFmtId="0" fontId="74" fillId="58" borderId="119" applyNumberFormat="0" applyFont="0" applyAlignment="0" applyProtection="0"/>
    <xf numFmtId="0" fontId="45" fillId="55" borderId="121" applyNumberFormat="0" applyAlignment="0" applyProtection="0"/>
    <xf numFmtId="0" fontId="45" fillId="61" borderId="121" applyNumberFormat="0" applyAlignment="0" applyProtection="0"/>
    <xf numFmtId="0" fontId="1" fillId="34" borderId="121" applyNumberFormat="0" applyProtection="0">
      <alignment horizontal="left" vertical="center" indent="1"/>
    </xf>
    <xf numFmtId="4" fontId="58" fillId="62" borderId="121" applyNumberFormat="0" applyProtection="0">
      <alignment horizontal="right" vertical="center"/>
    </xf>
    <xf numFmtId="0" fontId="1" fillId="34" borderId="121" applyNumberFormat="0" applyProtection="0">
      <alignment horizontal="left" vertical="center" indent="1"/>
    </xf>
    <xf numFmtId="0" fontId="1" fillId="34" borderId="121" applyNumberFormat="0" applyProtection="0">
      <alignment horizontal="left" vertical="center" indent="1"/>
    </xf>
    <xf numFmtId="0" fontId="47" fillId="0" borderId="120" applyNumberFormat="0" applyFill="0" applyAlignment="0" applyProtection="0"/>
    <xf numFmtId="0" fontId="44" fillId="58" borderId="119" applyNumberFormat="0" applyFont="0" applyAlignment="0" applyProtection="0"/>
    <xf numFmtId="0" fontId="41" fillId="42" borderId="118" applyNumberFormat="0" applyAlignment="0" applyProtection="0"/>
    <xf numFmtId="0" fontId="34" fillId="55" borderId="118" applyNumberFormat="0" applyAlignment="0" applyProtection="0"/>
    <xf numFmtId="0" fontId="47" fillId="0" borderId="120" applyNumberFormat="0" applyFill="0" applyAlignment="0" applyProtection="0"/>
    <xf numFmtId="0" fontId="45" fillId="55" borderId="121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5" fillId="55" borderId="121" applyNumberFormat="0" applyAlignment="0" applyProtection="0"/>
    <xf numFmtId="0" fontId="1" fillId="58" borderId="119" applyNumberFormat="0" applyFont="0" applyAlignment="0" applyProtection="0"/>
    <xf numFmtId="0" fontId="34" fillId="55" borderId="118" applyNumberFormat="0" applyAlignment="0" applyProtection="0"/>
    <xf numFmtId="0" fontId="41" fillId="57" borderId="118" applyNumberFormat="0" applyAlignment="0" applyProtection="0"/>
    <xf numFmtId="0" fontId="41" fillId="57" borderId="118" applyNumberFormat="0" applyAlignment="0" applyProtection="0"/>
    <xf numFmtId="0" fontId="41" fillId="42" borderId="118" applyNumberFormat="0" applyAlignment="0" applyProtection="0"/>
    <xf numFmtId="0" fontId="41" fillId="42" borderId="118" applyNumberFormat="0" applyAlignment="0" applyProtection="0"/>
    <xf numFmtId="0" fontId="41" fillId="57" borderId="125" applyNumberFormat="0" applyAlignment="0" applyProtection="0"/>
    <xf numFmtId="0" fontId="1" fillId="34" borderId="128" applyNumberFormat="0" applyProtection="0">
      <alignment horizontal="left" vertical="center" indent="1"/>
    </xf>
    <xf numFmtId="0" fontId="20" fillId="0" borderId="122">
      <alignment horizontal="left" vertical="center"/>
    </xf>
    <xf numFmtId="0" fontId="20" fillId="0" borderId="122">
      <alignment horizontal="left" vertical="center"/>
    </xf>
    <xf numFmtId="0" fontId="47" fillId="0" borderId="127" applyNumberFormat="0" applyFill="0" applyAlignment="0" applyProtection="0"/>
    <xf numFmtId="0" fontId="44" fillId="58" borderId="126" applyNumberFormat="0" applyFont="0" applyAlignment="0" applyProtection="0"/>
    <xf numFmtId="0" fontId="41" fillId="42" borderId="125" applyNumberFormat="0" applyAlignment="0" applyProtection="0"/>
    <xf numFmtId="0" fontId="92" fillId="63" borderId="46" applyBorder="0"/>
    <xf numFmtId="0" fontId="41" fillId="57" borderId="135" applyNumberFormat="0" applyAlignment="0" applyProtection="0"/>
    <xf numFmtId="0" fontId="41" fillId="57" borderId="164" applyNumberFormat="0" applyAlignment="0" applyProtection="0"/>
    <xf numFmtId="0" fontId="41" fillId="42" borderId="149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34" fillId="55" borderId="153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35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35" applyNumberFormat="0" applyAlignment="0" applyProtection="0"/>
    <xf numFmtId="0" fontId="41" fillId="42" borderId="171" applyNumberFormat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92" fillId="0" borderId="162" applyAlignment="0">
      <alignment horizontal="right"/>
    </xf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34" fillId="55" borderId="164" applyNumberFormat="0" applyAlignment="0" applyProtection="0"/>
    <xf numFmtId="0" fontId="34" fillId="55" borderId="125" applyNumberFormat="0" applyAlignment="0" applyProtection="0"/>
    <xf numFmtId="0" fontId="74" fillId="58" borderId="158" applyNumberFormat="0" applyFont="0" applyAlignment="0" applyProtection="0"/>
    <xf numFmtId="10" fontId="2" fillId="36" borderId="155" applyNumberFormat="0" applyBorder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4" fillId="58" borderId="165" applyNumberFormat="0" applyFont="0" applyAlignment="0" applyProtection="0"/>
    <xf numFmtId="0" fontId="41" fillId="42" borderId="125" applyNumberFormat="0" applyAlignment="0" applyProtection="0"/>
    <xf numFmtId="0" fontId="44" fillId="58" borderId="158" applyNumberFormat="0" applyFont="0" applyAlignment="0" applyProtection="0"/>
    <xf numFmtId="0" fontId="44" fillId="58" borderId="126" applyNumberFormat="0" applyFon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1" fillId="58" borderId="172" applyNumberFormat="0" applyFont="0" applyAlignment="0" applyProtection="0"/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92" fillId="0" borderId="140" applyAlignment="0">
      <alignment horizontal="right"/>
    </xf>
    <xf numFmtId="0" fontId="63" fillId="61" borderId="135" applyNumberFormat="0" applyAlignment="0" applyProtection="0"/>
    <xf numFmtId="0" fontId="41" fillId="42" borderId="171" applyNumberFormat="0" applyAlignment="0" applyProtection="0"/>
    <xf numFmtId="0" fontId="41" fillId="57" borderId="135" applyNumberFormat="0" applyAlignment="0" applyProtection="0"/>
    <xf numFmtId="10" fontId="2" fillId="36" borderId="133" applyNumberFormat="0" applyBorder="0" applyAlignment="0" applyProtection="0"/>
    <xf numFmtId="0" fontId="41" fillId="42" borderId="153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7" fillId="0" borderId="159" applyNumberFormat="0" applyFill="0" applyAlignment="0" applyProtection="0"/>
    <xf numFmtId="0" fontId="41" fillId="57" borderId="157" applyNumberFormat="0" applyAlignment="0" applyProtection="0"/>
    <xf numFmtId="0" fontId="45" fillId="55" borderId="138" applyNumberFormat="0" applyAlignment="0" applyProtection="0"/>
    <xf numFmtId="0" fontId="1" fillId="58" borderId="158" applyNumberFormat="0" applyFon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57" applyNumberFormat="0" applyAlignment="0" applyProtection="0"/>
    <xf numFmtId="0" fontId="92" fillId="0" borderId="155" applyAlignment="0">
      <alignment horizontal="right"/>
    </xf>
    <xf numFmtId="0" fontId="45" fillId="55" borderId="174" applyNumberFormat="0" applyAlignment="0" applyProtection="0"/>
    <xf numFmtId="0" fontId="41" fillId="42" borderId="171" applyNumberFormat="0" applyAlignment="0" applyProtection="0"/>
    <xf numFmtId="0" fontId="41" fillId="57" borderId="157" applyNumberFormat="0" applyAlignment="0" applyProtection="0"/>
    <xf numFmtId="0" fontId="92" fillId="63" borderId="163" applyBorder="0"/>
    <xf numFmtId="4" fontId="58" fillId="62" borderId="160" applyNumberFormat="0" applyProtection="0">
      <alignment horizontal="right" vertical="center"/>
    </xf>
    <xf numFmtId="0" fontId="41" fillId="57" borderId="135" applyNumberFormat="0" applyAlignment="0" applyProtection="0"/>
    <xf numFmtId="0" fontId="45" fillId="55" borderId="145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7" fillId="0" borderId="137" applyNumberFormat="0" applyFill="0" applyAlignment="0" applyProtection="0"/>
    <xf numFmtId="0" fontId="41" fillId="42" borderId="164" applyNumberFormat="0" applyAlignment="0" applyProtection="0"/>
    <xf numFmtId="0" fontId="34" fillId="55" borderId="135" applyNumberFormat="0" applyAlignment="0" applyProtection="0"/>
    <xf numFmtId="0" fontId="7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92" fillId="0" borderId="151" applyAlignment="0">
      <alignment horizontal="right"/>
    </xf>
    <xf numFmtId="0" fontId="41" fillId="57" borderId="135" applyNumberFormat="0" applyAlignment="0" applyProtection="0"/>
    <xf numFmtId="0" fontId="92" fillId="63" borderId="170" applyBorder="0"/>
    <xf numFmtId="0" fontId="45" fillId="61" borderId="160" applyNumberFormat="0" applyAlignment="0" applyProtection="0"/>
    <xf numFmtId="0" fontId="41" fillId="57" borderId="171" applyNumberFormat="0" applyAlignment="0" applyProtection="0"/>
    <xf numFmtId="0" fontId="41" fillId="42" borderId="157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34" fillId="55" borderId="135" applyNumberFormat="0" applyAlignment="0" applyProtection="0"/>
    <xf numFmtId="0" fontId="41" fillId="57" borderId="135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1" fillId="57" borderId="142" applyNumberForma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42" borderId="171" applyNumberFormat="0" applyAlignment="0" applyProtection="0"/>
    <xf numFmtId="0" fontId="92" fillId="63" borderId="134" applyBorder="0"/>
    <xf numFmtId="4" fontId="58" fillId="62" borderId="160" applyNumberFormat="0" applyProtection="0">
      <alignment horizontal="right" vertical="center"/>
    </xf>
    <xf numFmtId="0" fontId="44" fillId="58" borderId="136" applyNumberFormat="0" applyFont="0" applyAlignment="0" applyProtection="0"/>
    <xf numFmtId="0" fontId="34" fillId="55" borderId="157" applyNumberFormat="0" applyAlignment="0" applyProtection="0"/>
    <xf numFmtId="4" fontId="58" fillId="62" borderId="138" applyNumberFormat="0" applyProtection="0">
      <alignment horizontal="right" vertical="center"/>
    </xf>
    <xf numFmtId="0" fontId="41" fillId="42" borderId="153" applyNumberFormat="0" applyAlignment="0" applyProtection="0"/>
    <xf numFmtId="0" fontId="41" fillId="57" borderId="157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57" applyNumberFormat="0" applyAlignment="0" applyProtection="0"/>
    <xf numFmtId="0" fontId="20" fillId="0" borderId="161">
      <alignment horizontal="left" vertical="center"/>
    </xf>
    <xf numFmtId="0" fontId="41" fillId="57" borderId="157" applyNumberFormat="0" applyAlignment="0" applyProtection="0"/>
    <xf numFmtId="0" fontId="20" fillId="0" borderId="139">
      <alignment horizontal="left" vertical="center"/>
    </xf>
    <xf numFmtId="0" fontId="47" fillId="0" borderId="144" applyNumberFormat="0" applyFill="0" applyAlignment="0" applyProtection="0"/>
    <xf numFmtId="0" fontId="1" fillId="58" borderId="165" applyNumberFormat="0" applyFont="0" applyAlignment="0" applyProtection="0"/>
    <xf numFmtId="0" fontId="41" fillId="42" borderId="142" applyNumberFormat="0" applyAlignment="0" applyProtection="0"/>
    <xf numFmtId="0" fontId="34" fillId="55" borderId="157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5" fillId="61" borderId="138" applyNumberFormat="0" applyAlignment="0" applyProtection="0"/>
    <xf numFmtId="0" fontId="41" fillId="42" borderId="135" applyNumberFormat="0" applyAlignment="0" applyProtection="0"/>
    <xf numFmtId="0" fontId="44" fillId="58" borderId="143" applyNumberFormat="0" applyFont="0" applyAlignment="0" applyProtection="0"/>
    <xf numFmtId="0" fontId="45" fillId="55" borderId="138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34" fillId="55" borderId="149" applyNumberFormat="0" applyAlignment="0" applyProtection="0"/>
    <xf numFmtId="0" fontId="63" fillId="61" borderId="164" applyNumberFormat="0" applyAlignment="0" applyProtection="0"/>
    <xf numFmtId="0" fontId="41" fillId="42" borderId="142" applyNumberFormat="0" applyAlignment="0" applyProtection="0"/>
    <xf numFmtId="0" fontId="47" fillId="0" borderId="137" applyNumberFormat="0" applyFill="0" applyAlignment="0" applyProtection="0"/>
    <xf numFmtId="0" fontId="1" fillId="58" borderId="136" applyNumberFormat="0" applyFon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92" fillId="0" borderId="155" applyAlignment="0">
      <alignment horizontal="right"/>
    </xf>
    <xf numFmtId="0" fontId="92" fillId="0" borderId="133" applyAlignment="0">
      <alignment horizontal="right"/>
    </xf>
    <xf numFmtId="0" fontId="41" fillId="42" borderId="135" applyNumberFormat="0" applyAlignment="0" applyProtection="0"/>
    <xf numFmtId="0" fontId="47" fillId="0" borderId="137" applyNumberFormat="0" applyFill="0" applyAlignment="0" applyProtection="0"/>
    <xf numFmtId="0" fontId="45" fillId="55" borderId="138" applyNumberForma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1" fillId="34" borderId="167" applyNumberFormat="0" applyProtection="0">
      <alignment horizontal="left" vertical="center" indent="1"/>
    </xf>
    <xf numFmtId="0" fontId="92" fillId="0" borderId="133" applyAlignment="0">
      <alignment horizontal="right"/>
    </xf>
    <xf numFmtId="0" fontId="41" fillId="57" borderId="164" applyNumberFormat="0" applyAlignment="0" applyProtection="0"/>
    <xf numFmtId="0" fontId="1" fillId="34" borderId="138" applyNumberFormat="0" applyProtection="0">
      <alignment horizontal="left" vertical="center" indent="1"/>
    </xf>
    <xf numFmtId="0" fontId="45" fillId="61" borderId="138" applyNumberFormat="0" applyAlignment="0" applyProtection="0"/>
    <xf numFmtId="0" fontId="45" fillId="55" borderId="138" applyNumberFormat="0" applyAlignment="0" applyProtection="0"/>
    <xf numFmtId="0" fontId="74" fillId="58" borderId="136" applyNumberFormat="0" applyFont="0" applyAlignment="0" applyProtection="0"/>
    <xf numFmtId="0" fontId="1" fillId="58" borderId="136" applyNumberFormat="0" applyFon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4" fillId="58" borderId="158" applyNumberFormat="0" applyFont="0" applyAlignment="0" applyProtection="0"/>
    <xf numFmtId="0" fontId="92" fillId="0" borderId="133" applyAlignment="0">
      <alignment horizontal="right"/>
    </xf>
    <xf numFmtId="0" fontId="41" fillId="42" borderId="135" applyNumberFormat="0" applyAlignment="0" applyProtection="0"/>
    <xf numFmtId="0" fontId="41" fillId="57" borderId="142" applyNumberFormat="0" applyAlignment="0" applyProtection="0"/>
    <xf numFmtId="0" fontId="41" fillId="57" borderId="135" applyNumberFormat="0" applyAlignment="0" applyProtection="0"/>
    <xf numFmtId="0" fontId="1" fillId="34" borderId="160" applyNumberFormat="0" applyProtection="0">
      <alignment horizontal="left" vertical="center" indent="1"/>
    </xf>
    <xf numFmtId="0" fontId="63" fillId="61" borderId="164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5" fillId="61" borderId="16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92" fillId="0" borderId="147" applyAlignment="0">
      <alignment horizontal="right"/>
    </xf>
    <xf numFmtId="0" fontId="34" fillId="55" borderId="157" applyNumberFormat="0" applyAlignment="0" applyProtection="0"/>
    <xf numFmtId="0" fontId="1" fillId="34" borderId="174" applyNumberFormat="0" applyProtection="0">
      <alignment horizontal="left" vertical="center" indent="1"/>
    </xf>
    <xf numFmtId="0" fontId="44" fillId="58" borderId="158" applyNumberFormat="0" applyFont="0" applyAlignment="0" applyProtection="0"/>
    <xf numFmtId="0" fontId="44" fillId="58" borderId="165" applyNumberFormat="0" applyFont="0" applyAlignment="0" applyProtection="0"/>
    <xf numFmtId="0" fontId="41" fillId="42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5" fillId="55" borderId="167" applyNumberFormat="0" applyAlignment="0" applyProtection="0"/>
    <xf numFmtId="0" fontId="4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34" fillId="55" borderId="157" applyNumberFormat="0" applyAlignment="0" applyProtection="0"/>
    <xf numFmtId="0" fontId="34" fillId="55" borderId="142" applyNumberFormat="0" applyAlignment="0" applyProtection="0"/>
    <xf numFmtId="0" fontId="41" fillId="57" borderId="164" applyNumberFormat="0" applyAlignment="0" applyProtection="0"/>
    <xf numFmtId="0" fontId="41" fillId="42" borderId="153" applyNumberForma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92" fillId="63" borderId="156" applyBorder="0"/>
    <xf numFmtId="0" fontId="44" fillId="58" borderId="165" applyNumberFormat="0" applyFont="0" applyAlignment="0" applyProtection="0"/>
    <xf numFmtId="0" fontId="41" fillId="57" borderId="157" applyNumberFormat="0" applyAlignment="0" applyProtection="0"/>
    <xf numFmtId="0" fontId="41" fillId="42" borderId="142" applyNumberFormat="0" applyAlignment="0" applyProtection="0"/>
    <xf numFmtId="0" fontId="41" fillId="42" borderId="157" applyNumberFormat="0" applyAlignment="0" applyProtection="0"/>
    <xf numFmtId="0" fontId="44" fillId="58" borderId="143" applyNumberFormat="0" applyFon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41" fillId="57" borderId="142" applyNumberFormat="0" applyAlignment="0" applyProtection="0"/>
    <xf numFmtId="0" fontId="41" fillId="42" borderId="157" applyNumberFormat="0" applyAlignment="0" applyProtection="0"/>
    <xf numFmtId="0" fontId="41" fillId="57" borderId="171" applyNumberFormat="0" applyAlignment="0" applyProtection="0"/>
    <xf numFmtId="0" fontId="41" fillId="42" borderId="157" applyNumberFormat="0" applyAlignment="0" applyProtection="0"/>
    <xf numFmtId="0" fontId="41" fillId="57" borderId="135" applyNumberFormat="0" applyAlignment="0" applyProtection="0"/>
    <xf numFmtId="0" fontId="1" fillId="58" borderId="158" applyNumberFormat="0" applyFont="0" applyAlignment="0" applyProtection="0"/>
    <xf numFmtId="0" fontId="41" fillId="42" borderId="164" applyNumberFormat="0" applyAlignment="0" applyProtection="0"/>
    <xf numFmtId="0" fontId="34" fillId="55" borderId="171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1" fillId="58" borderId="165" applyNumberFormat="0" applyFont="0" applyAlignment="0" applyProtection="0"/>
    <xf numFmtId="0" fontId="74" fillId="58" borderId="143" applyNumberFormat="0" applyFont="0" applyAlignment="0" applyProtection="0"/>
    <xf numFmtId="0" fontId="41" fillId="42" borderId="164" applyNumberFormat="0" applyAlignment="0" applyProtection="0"/>
    <xf numFmtId="0" fontId="34" fillId="55" borderId="157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42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5" fillId="55" borderId="138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42" borderId="164" applyNumberFormat="0" applyAlignment="0" applyProtection="0"/>
    <xf numFmtId="0" fontId="41" fillId="42" borderId="157" applyNumberFormat="0" applyAlignment="0" applyProtection="0"/>
    <xf numFmtId="0" fontId="34" fillId="55" borderId="157" applyNumberFormat="0" applyAlignment="0" applyProtection="0"/>
    <xf numFmtId="0" fontId="44" fillId="58" borderId="172" applyNumberFormat="0" applyFon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10" fontId="2" fillId="36" borderId="162" applyNumberFormat="0" applyBorder="0" applyAlignment="0" applyProtection="0"/>
    <xf numFmtId="0" fontId="41" fillId="57" borderId="164" applyNumberFormat="0" applyAlignment="0" applyProtection="0"/>
    <xf numFmtId="0" fontId="63" fillId="61" borderId="157" applyNumberFormat="0" applyAlignment="0" applyProtection="0"/>
    <xf numFmtId="0" fontId="74" fillId="58" borderId="172" applyNumberFormat="0" applyFont="0" applyAlignment="0" applyProtection="0"/>
    <xf numFmtId="0" fontId="92" fillId="63" borderId="134" applyBorder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57" applyNumberFormat="0" applyAlignment="0" applyProtection="0"/>
    <xf numFmtId="0" fontId="92" fillId="0" borderId="133" applyAlignment="0">
      <alignment horizontal="right"/>
    </xf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5" fillId="61" borderId="16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4" fillId="58" borderId="143" applyNumberFormat="0" applyFont="0" applyAlignment="0" applyProtection="0"/>
    <xf numFmtId="0" fontId="41" fillId="42" borderId="153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74" fillId="58" borderId="158" applyNumberFormat="0" applyFont="0" applyAlignment="0" applyProtection="0"/>
    <xf numFmtId="0" fontId="92" fillId="0" borderId="155" applyAlignment="0">
      <alignment horizontal="right"/>
    </xf>
    <xf numFmtId="0" fontId="34" fillId="55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92" fillId="63" borderId="163" applyBorder="0"/>
    <xf numFmtId="0" fontId="41" fillId="57" borderId="157" applyNumberFormat="0" applyAlignment="0" applyProtection="0"/>
    <xf numFmtId="0" fontId="20" fillId="0" borderId="161">
      <alignment horizontal="left" vertical="center"/>
    </xf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1" fillId="58" borderId="165" applyNumberFormat="0" applyFont="0" applyAlignment="0" applyProtection="0"/>
    <xf numFmtId="0" fontId="34" fillId="55" borderId="164" applyNumberFormat="0" applyAlignment="0" applyProtection="0"/>
    <xf numFmtId="0" fontId="41" fillId="57" borderId="157" applyNumberFormat="0" applyAlignment="0" applyProtection="0"/>
    <xf numFmtId="0" fontId="63" fillId="61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5" fillId="55" borderId="160" applyNumberFormat="0" applyAlignment="0" applyProtection="0"/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42" borderId="157" applyNumberFormat="0" applyAlignment="0" applyProtection="0"/>
    <xf numFmtId="0" fontId="92" fillId="0" borderId="162" applyAlignment="0">
      <alignment horizontal="right"/>
    </xf>
    <xf numFmtId="0" fontId="1" fillId="58" borderId="158" applyNumberFormat="0" applyFont="0" applyAlignment="0" applyProtection="0"/>
    <xf numFmtId="0" fontId="41" fillId="57" borderId="164" applyNumberFormat="0" applyAlignment="0" applyProtection="0"/>
    <xf numFmtId="0" fontId="41" fillId="57" borderId="153" applyNumberFormat="0" applyAlignment="0" applyProtection="0"/>
    <xf numFmtId="4" fontId="58" fillId="62" borderId="174" applyNumberFormat="0" applyProtection="0">
      <alignment horizontal="right" vertical="center"/>
    </xf>
    <xf numFmtId="0" fontId="45" fillId="61" borderId="167" applyNumberFormat="0" applyAlignment="0" applyProtection="0"/>
    <xf numFmtId="0" fontId="41" fillId="57" borderId="157" applyNumberFormat="0" applyAlignment="0" applyProtection="0"/>
    <xf numFmtId="10" fontId="2" fillId="36" borderId="151" applyNumberFormat="0" applyBorder="0" applyAlignment="0" applyProtection="0"/>
    <xf numFmtId="0" fontId="41" fillId="42" borderId="164" applyNumberFormat="0" applyAlignment="0" applyProtection="0"/>
    <xf numFmtId="0" fontId="74" fillId="58" borderId="158" applyNumberFormat="0" applyFont="0" applyAlignment="0" applyProtection="0"/>
    <xf numFmtId="0" fontId="41" fillId="42" borderId="171" applyNumberFormat="0" applyAlignment="0" applyProtection="0"/>
    <xf numFmtId="4" fontId="58" fillId="62" borderId="167" applyNumberFormat="0" applyProtection="0">
      <alignment horizontal="right" vertical="center"/>
    </xf>
    <xf numFmtId="0" fontId="45" fillId="55" borderId="160" applyNumberFormat="0" applyAlignment="0" applyProtection="0"/>
    <xf numFmtId="0" fontId="41" fillId="57" borderId="153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92" fillId="0" borderId="162" applyAlignment="0">
      <alignment horizontal="right"/>
    </xf>
    <xf numFmtId="0" fontId="41" fillId="57" borderId="164" applyNumberFormat="0" applyAlignment="0" applyProtection="0"/>
    <xf numFmtId="0" fontId="47" fillId="0" borderId="144" applyNumberFormat="0" applyFill="0" applyAlignment="0" applyProtection="0"/>
    <xf numFmtId="0" fontId="41" fillId="42" borderId="142" applyNumberForma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1" fillId="34" borderId="167" applyNumberFormat="0" applyProtection="0">
      <alignment horizontal="left" vertical="center" indent="1"/>
    </xf>
    <xf numFmtId="0" fontId="45" fillId="55" borderId="167" applyNumberFormat="0" applyAlignment="0" applyProtection="0"/>
    <xf numFmtId="0" fontId="41" fillId="57" borderId="157" applyNumberFormat="0" applyAlignment="0" applyProtection="0"/>
    <xf numFmtId="0" fontId="34" fillId="55" borderId="153" applyNumberFormat="0" applyAlignment="0" applyProtection="0"/>
    <xf numFmtId="0" fontId="47" fillId="0" borderId="166" applyNumberFormat="0" applyFill="0" applyAlignment="0" applyProtection="0"/>
    <xf numFmtId="0" fontId="34" fillId="55" borderId="135" applyNumberFormat="0" applyAlignment="0" applyProtection="0"/>
    <xf numFmtId="0" fontId="41" fillId="42" borderId="153" applyNumberFormat="0" applyAlignment="0" applyProtection="0"/>
    <xf numFmtId="0" fontId="45" fillId="61" borderId="160" applyNumberFormat="0" applyAlignment="0" applyProtection="0"/>
    <xf numFmtId="0" fontId="92" fillId="63" borderId="134" applyBorder="0"/>
    <xf numFmtId="0" fontId="41" fillId="57" borderId="164" applyNumberFormat="0" applyAlignment="0" applyProtection="0"/>
    <xf numFmtId="10" fontId="2" fillId="36" borderId="162" applyNumberFormat="0" applyBorder="0" applyAlignment="0" applyProtection="0"/>
    <xf numFmtId="0" fontId="41" fillId="57" borderId="157" applyNumberFormat="0" applyAlignment="0" applyProtection="0"/>
    <xf numFmtId="0" fontId="41" fillId="42" borderId="153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1" fillId="58" borderId="165" applyNumberFormat="0" applyFont="0" applyAlignment="0" applyProtection="0"/>
    <xf numFmtId="0" fontId="47" fillId="0" borderId="173" applyNumberFormat="0" applyFill="0" applyAlignment="0" applyProtection="0"/>
    <xf numFmtId="0" fontId="41" fillId="42" borderId="157" applyNumberFormat="0" applyAlignment="0" applyProtection="0"/>
    <xf numFmtId="0" fontId="47" fillId="0" borderId="137" applyNumberFormat="0" applyFill="0" applyAlignment="0" applyProtection="0"/>
    <xf numFmtId="0" fontId="1" fillId="58" borderId="158" applyNumberFormat="0" applyFont="0" applyAlignment="0" applyProtection="0"/>
    <xf numFmtId="0" fontId="74" fillId="58" borderId="158" applyNumberFormat="0" applyFont="0" applyAlignment="0" applyProtection="0"/>
    <xf numFmtId="0" fontId="41" fillId="42" borderId="157" applyNumberFormat="0" applyAlignment="0" applyProtection="0"/>
    <xf numFmtId="0" fontId="41" fillId="42" borderId="153" applyNumberFormat="0" applyAlignment="0" applyProtection="0"/>
    <xf numFmtId="0" fontId="41" fillId="57" borderId="164" applyNumberFormat="0" applyAlignment="0" applyProtection="0"/>
    <xf numFmtId="0" fontId="44" fillId="58" borderId="154" applyNumberFormat="0" applyFont="0" applyAlignment="0" applyProtection="0"/>
    <xf numFmtId="0" fontId="45" fillId="55" borderId="160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10" fontId="2" fillId="36" borderId="147" applyNumberFormat="0" applyBorder="0" applyAlignment="0" applyProtection="0"/>
    <xf numFmtId="0" fontId="41" fillId="57" borderId="164" applyNumberFormat="0" applyAlignment="0" applyProtection="0"/>
    <xf numFmtId="0" fontId="74" fillId="58" borderId="165" applyNumberFormat="0" applyFont="0" applyAlignment="0" applyProtection="0"/>
    <xf numFmtId="0" fontId="74" fillId="58" borderId="136" applyNumberFormat="0" applyFont="0" applyAlignment="0" applyProtection="0"/>
    <xf numFmtId="0" fontId="1" fillId="58" borderId="136" applyNumberFormat="0" applyFon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53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34" fillId="55" borderId="153" applyNumberFormat="0" applyAlignment="0" applyProtection="0"/>
    <xf numFmtId="0" fontId="1" fillId="58" borderId="158" applyNumberFormat="0" applyFont="0" applyAlignment="0" applyProtection="0"/>
    <xf numFmtId="0" fontId="1" fillId="34" borderId="160" applyNumberFormat="0" applyProtection="0">
      <alignment horizontal="left" vertical="center" indent="1"/>
    </xf>
    <xf numFmtId="0" fontId="44" fillId="58" borderId="158" applyNumberFormat="0" applyFont="0" applyAlignment="0" applyProtection="0"/>
    <xf numFmtId="0" fontId="34" fillId="55" borderId="157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4" fontId="58" fillId="62" borderId="160" applyNumberFormat="0" applyProtection="0">
      <alignment horizontal="right" vertical="center"/>
    </xf>
    <xf numFmtId="0" fontId="41" fillId="42" borderId="164" applyNumberFormat="0" applyAlignment="0" applyProtection="0"/>
    <xf numFmtId="0" fontId="41" fillId="57" borderId="157" applyNumberFormat="0" applyAlignment="0" applyProtection="0"/>
    <xf numFmtId="0" fontId="74" fillId="58" borderId="158" applyNumberFormat="0" applyFont="0" applyAlignment="0" applyProtection="0"/>
    <xf numFmtId="0" fontId="41" fillId="42" borderId="164" applyNumberFormat="0" applyAlignment="0" applyProtection="0"/>
    <xf numFmtId="0" fontId="20" fillId="0" borderId="161">
      <alignment horizontal="left" vertical="center"/>
    </xf>
    <xf numFmtId="0" fontId="41" fillId="57" borderId="157" applyNumberFormat="0" applyAlignment="0" applyProtection="0"/>
    <xf numFmtId="4" fontId="58" fillId="62" borderId="167" applyNumberFormat="0" applyProtection="0">
      <alignment horizontal="right" vertical="center"/>
    </xf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63" fillId="61" borderId="135" applyNumberFormat="0" applyAlignment="0" applyProtection="0"/>
    <xf numFmtId="0" fontId="34" fillId="55" borderId="135" applyNumberFormat="0" applyAlignment="0" applyProtection="0"/>
    <xf numFmtId="0" fontId="47" fillId="0" borderId="137" applyNumberFormat="0" applyFill="0" applyAlignment="0" applyProtection="0"/>
    <xf numFmtId="0" fontId="34" fillId="55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74" fillId="58" borderId="165" applyNumberFormat="0" applyFon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57" applyNumberFormat="0" applyAlignment="0" applyProtection="0"/>
    <xf numFmtId="0" fontId="41" fillId="42" borderId="164" applyNumberFormat="0" applyAlignment="0" applyProtection="0"/>
    <xf numFmtId="0" fontId="47" fillId="0" borderId="159" applyNumberFormat="0" applyFill="0" applyAlignment="0" applyProtection="0"/>
    <xf numFmtId="0" fontId="41" fillId="57" borderId="157" applyNumberFormat="0" applyAlignment="0" applyProtection="0"/>
    <xf numFmtId="0" fontId="20" fillId="0" borderId="168">
      <alignment horizontal="left" vertical="center"/>
    </xf>
    <xf numFmtId="0" fontId="74" fillId="58" borderId="136" applyNumberFormat="0" applyFont="0" applyAlignment="0" applyProtection="0"/>
    <xf numFmtId="0" fontId="1" fillId="58" borderId="136" applyNumberFormat="0" applyFon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63" fillId="61" borderId="164" applyNumberFormat="0" applyAlignment="0" applyProtection="0"/>
    <xf numFmtId="0" fontId="41" fillId="57" borderId="164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42" borderId="157" applyNumberFormat="0" applyAlignment="0" applyProtection="0"/>
    <xf numFmtId="0" fontId="41" fillId="42" borderId="171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63" fillId="61" borderId="164" applyNumberFormat="0" applyAlignment="0" applyProtection="0"/>
    <xf numFmtId="0" fontId="74" fillId="58" borderId="143" applyNumberFormat="0" applyFont="0" applyAlignment="0" applyProtection="0"/>
    <xf numFmtId="0" fontId="1" fillId="58" borderId="143" applyNumberFormat="0" applyFont="0" applyAlignment="0" applyProtection="0"/>
    <xf numFmtId="0" fontId="1" fillId="34" borderId="174" applyNumberFormat="0" applyProtection="0">
      <alignment horizontal="left" vertical="center" indent="1"/>
    </xf>
    <xf numFmtId="10" fontId="2" fillId="36" borderId="162" applyNumberFormat="0" applyBorder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20" fillId="0" borderId="175">
      <alignment horizontal="left" vertical="center"/>
    </xf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10" fontId="2" fillId="36" borderId="140" applyNumberFormat="0" applyBorder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63" fillId="61" borderId="135" applyNumberFormat="0" applyAlignment="0" applyProtection="0"/>
    <xf numFmtId="0" fontId="34" fillId="55" borderId="135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34" fillId="55" borderId="171" applyNumberFormat="0" applyAlignment="0" applyProtection="0"/>
    <xf numFmtId="0" fontId="47" fillId="0" borderId="173" applyNumberFormat="0" applyFill="0" applyAlignment="0" applyProtection="0"/>
    <xf numFmtId="0" fontId="1" fillId="58" borderId="165" applyNumberFormat="0" applyFont="0" applyAlignment="0" applyProtection="0"/>
    <xf numFmtId="0" fontId="63" fillId="61" borderId="164" applyNumberFormat="0" applyAlignment="0" applyProtection="0"/>
    <xf numFmtId="0" fontId="63" fillId="61" borderId="142" applyNumberFormat="0" applyAlignment="0" applyProtection="0"/>
    <xf numFmtId="0" fontId="34" fillId="55" borderId="142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34" fillId="55" borderId="149" applyNumberFormat="0" applyAlignment="0" applyProtection="0"/>
    <xf numFmtId="0" fontId="63" fillId="61" borderId="164" applyNumberFormat="0" applyAlignment="0" applyProtection="0"/>
    <xf numFmtId="0" fontId="47" fillId="0" borderId="166" applyNumberFormat="0" applyFill="0" applyAlignment="0" applyProtection="0"/>
    <xf numFmtId="0" fontId="1" fillId="34" borderId="174" applyNumberFormat="0" applyProtection="0">
      <alignment horizontal="left" vertical="center" indent="1"/>
    </xf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71" applyNumberFormat="0" applyAlignment="0" applyProtection="0"/>
    <xf numFmtId="0" fontId="47" fillId="0" borderId="166" applyNumberFormat="0" applyFill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41" fillId="42" borderId="171" applyNumberFormat="0" applyAlignment="0" applyProtection="0"/>
    <xf numFmtId="0" fontId="34" fillId="55" borderId="157" applyNumberFormat="0" applyAlignment="0" applyProtection="0"/>
    <xf numFmtId="0" fontId="63" fillId="61" borderId="157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92" fillId="63" borderId="163" applyBorder="0"/>
    <xf numFmtId="0" fontId="41" fillId="57" borderId="171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10" fontId="2" fillId="36" borderId="155" applyNumberFormat="0" applyBorder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5" fillId="55" borderId="174" applyNumberFormat="0" applyAlignment="0" applyProtection="0"/>
    <xf numFmtId="0" fontId="41" fillId="57" borderId="171" applyNumberFormat="0" applyAlignment="0" applyProtection="0"/>
    <xf numFmtId="0" fontId="47" fillId="0" borderId="173" applyNumberFormat="0" applyFill="0" applyAlignment="0" applyProtection="0"/>
    <xf numFmtId="0" fontId="1" fillId="58" borderId="158" applyNumberFormat="0" applyFont="0" applyAlignment="0" applyProtection="0"/>
    <xf numFmtId="0" fontId="74" fillId="58" borderId="158" applyNumberFormat="0" applyFont="0" applyAlignment="0" applyProtection="0"/>
    <xf numFmtId="0" fontId="41" fillId="42" borderId="164" applyNumberFormat="0" applyAlignment="0" applyProtection="0"/>
    <xf numFmtId="0" fontId="41" fillId="57" borderId="171" applyNumberForma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47" fillId="0" borderId="166" applyNumberFormat="0" applyFill="0" applyAlignment="0" applyProtection="0"/>
    <xf numFmtId="0" fontId="34" fillId="55" borderId="157" applyNumberFormat="0" applyAlignment="0" applyProtection="0"/>
    <xf numFmtId="0" fontId="63" fillId="61" borderId="157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10" fontId="2" fillId="36" borderId="155" applyNumberFormat="0" applyBorder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1" fillId="42" borderId="164" applyNumberFormat="0" applyAlignment="0" applyProtection="0"/>
    <xf numFmtId="0" fontId="34" fillId="55" borderId="171" applyNumberFormat="0" applyAlignment="0" applyProtection="0"/>
    <xf numFmtId="0" fontId="34" fillId="55" borderId="125" applyNumberFormat="0" applyAlignment="0" applyProtection="0"/>
    <xf numFmtId="0" fontId="63" fillId="61" borderId="125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71" applyNumberFormat="0" applyAlignment="0" applyProtection="0"/>
    <xf numFmtId="0" fontId="1" fillId="58" borderId="165" applyNumberFormat="0" applyFon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44" fillId="58" borderId="165" applyNumberFormat="0" applyFont="0" applyAlignment="0" applyProtection="0"/>
    <xf numFmtId="0" fontId="47" fillId="0" borderId="159" applyNumberFormat="0" applyFill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5" fillId="61" borderId="174" applyNumberFormat="0" applyAlignment="0" applyProtection="0"/>
    <xf numFmtId="0" fontId="92" fillId="63" borderId="156" applyBorder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1" fillId="58" borderId="165" applyNumberFormat="0" applyFont="0" applyAlignment="0" applyProtection="0"/>
    <xf numFmtId="0" fontId="41" fillId="57" borderId="157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64" applyNumberFormat="0" applyAlignment="0" applyProtection="0"/>
    <xf numFmtId="0" fontId="63" fillId="61" borderId="153" applyNumberFormat="0" applyAlignment="0" applyProtection="0"/>
    <xf numFmtId="0" fontId="47" fillId="0" borderId="173" applyNumberFormat="0" applyFill="0" applyAlignment="0" applyProtection="0"/>
    <xf numFmtId="0" fontId="92" fillId="0" borderId="162" applyAlignment="0">
      <alignment horizontal="right"/>
    </xf>
    <xf numFmtId="0" fontId="92" fillId="63" borderId="156" applyBorder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1" fillId="58" borderId="154" applyNumberFormat="0" applyFon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1" fillId="58" borderId="126" applyNumberFormat="0" applyFont="0" applyAlignment="0" applyProtection="0"/>
    <xf numFmtId="0" fontId="74" fillId="58" borderId="126" applyNumberFormat="0" applyFont="0" applyAlignment="0" applyProtection="0"/>
    <xf numFmtId="0" fontId="41" fillId="57" borderId="171" applyNumberFormat="0" applyAlignment="0" applyProtection="0"/>
    <xf numFmtId="0" fontId="41" fillId="57" borderId="157" applyNumberFormat="0" applyAlignment="0" applyProtection="0"/>
    <xf numFmtId="0" fontId="45" fillId="61" borderId="160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92" fillId="63" borderId="152" applyBorder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44" fillId="58" borderId="158" applyNumberFormat="0" applyFont="0" applyAlignment="0" applyProtection="0"/>
    <xf numFmtId="0" fontId="41" fillId="57" borderId="157" applyNumberFormat="0" applyAlignment="0" applyProtection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4" fillId="58" borderId="158" applyNumberFormat="0" applyFon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92" fillId="63" borderId="170" applyBorder="0"/>
    <xf numFmtId="0" fontId="41" fillId="42" borderId="164" applyNumberFormat="0" applyAlignment="0" applyProtection="0"/>
    <xf numFmtId="0" fontId="63" fillId="61" borderId="157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4" fillId="58" borderId="172" applyNumberFormat="0" applyFon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34" fillId="55" borderId="157" applyNumberFormat="0" applyAlignment="0" applyProtection="0"/>
    <xf numFmtId="0" fontId="41" fillId="57" borderId="164" applyNumberFormat="0" applyAlignment="0" applyProtection="0"/>
    <xf numFmtId="0" fontId="47" fillId="0" borderId="159" applyNumberFormat="0" applyFill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34" fillId="55" borderId="164" applyNumberFormat="0" applyAlignment="0" applyProtection="0"/>
    <xf numFmtId="0" fontId="41" fillId="42" borderId="171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92" fillId="63" borderId="134" applyBorder="0"/>
    <xf numFmtId="0" fontId="34" fillId="55" borderId="142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49" applyNumberFormat="0" applyAlignment="0" applyProtection="0"/>
    <xf numFmtId="0" fontId="47" fillId="0" borderId="159" applyNumberFormat="0" applyFill="0" applyAlignment="0" applyProtection="0"/>
    <xf numFmtId="4" fontId="58" fillId="62" borderId="167" applyNumberFormat="0" applyProtection="0">
      <alignment horizontal="right" vertical="center"/>
    </xf>
    <xf numFmtId="0" fontId="41" fillId="42" borderId="171" applyNumberFormat="0" applyAlignment="0" applyProtection="0"/>
    <xf numFmtId="0" fontId="41" fillId="57" borderId="157" applyNumberFormat="0" applyAlignment="0" applyProtection="0"/>
    <xf numFmtId="0" fontId="44" fillId="58" borderId="158" applyNumberFormat="0" applyFon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42" borderId="171" applyNumberFormat="0" applyAlignment="0" applyProtection="0"/>
    <xf numFmtId="0" fontId="41" fillId="57" borderId="157" applyNumberFormat="0" applyAlignment="0" applyProtection="0"/>
    <xf numFmtId="0" fontId="63" fillId="61" borderId="164" applyNumberFormat="0" applyAlignment="0" applyProtection="0"/>
    <xf numFmtId="0" fontId="41" fillId="42" borderId="171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57" borderId="142" applyNumberFormat="0" applyAlignment="0" applyProtection="0"/>
    <xf numFmtId="0" fontId="34" fillId="55" borderId="135" applyNumberFormat="0" applyAlignment="0" applyProtection="0"/>
    <xf numFmtId="0" fontId="20" fillId="0" borderId="175">
      <alignment horizontal="left" vertical="center"/>
    </xf>
    <xf numFmtId="0" fontId="41" fillId="57" borderId="164" applyNumberFormat="0" applyAlignment="0" applyProtection="0"/>
    <xf numFmtId="0" fontId="41" fillId="57" borderId="164" applyNumberFormat="0" applyAlignment="0" applyProtection="0"/>
    <xf numFmtId="4" fontId="58" fillId="62" borderId="160" applyNumberFormat="0" applyProtection="0">
      <alignment horizontal="right" vertical="center"/>
    </xf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42" borderId="171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42" applyNumberFormat="0" applyAlignment="0" applyProtection="0"/>
    <xf numFmtId="0" fontId="47" fillId="0" borderId="159" applyNumberFormat="0" applyFill="0" applyAlignment="0" applyProtection="0"/>
    <xf numFmtId="0" fontId="45" fillId="55" borderId="160" applyNumberFormat="0" applyAlignment="0" applyProtection="0"/>
    <xf numFmtId="0" fontId="44" fillId="58" borderId="165" applyNumberFormat="0" applyFont="0" applyAlignment="0" applyProtection="0"/>
    <xf numFmtId="0" fontId="92" fillId="63" borderId="148" applyBorder="0"/>
    <xf numFmtId="0" fontId="63" fillId="61" borderId="157" applyNumberFormat="0" applyAlignment="0" applyProtection="0"/>
    <xf numFmtId="0" fontId="41" fillId="42" borderId="157" applyNumberFormat="0" applyAlignment="0" applyProtection="0"/>
    <xf numFmtId="0" fontId="47" fillId="0" borderId="159" applyNumberFormat="0" applyFill="0" applyAlignment="0" applyProtection="0"/>
    <xf numFmtId="0" fontId="41" fillId="42" borderId="157" applyNumberFormat="0" applyAlignment="0" applyProtection="0"/>
    <xf numFmtId="0" fontId="34" fillId="55" borderId="164" applyNumberFormat="0" applyAlignment="0" applyProtection="0"/>
    <xf numFmtId="0" fontId="34" fillId="55" borderId="135" applyNumberFormat="0" applyAlignment="0" applyProtection="0"/>
    <xf numFmtId="0" fontId="74" fillId="58" borderId="165" applyNumberFormat="0" applyFon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74" fillId="58" borderId="158" applyNumberFormat="0" applyFon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1" fillId="58" borderId="165" applyNumberFormat="0" applyFon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5" fillId="55" borderId="160" applyNumberFormat="0" applyAlignment="0" applyProtection="0"/>
    <xf numFmtId="0" fontId="41" fillId="57" borderId="164" applyNumberFormat="0" applyAlignment="0" applyProtection="0"/>
    <xf numFmtId="4" fontId="58" fillId="62" borderId="174" applyNumberFormat="0" applyProtection="0">
      <alignment horizontal="right" vertical="center"/>
    </xf>
    <xf numFmtId="0" fontId="34" fillId="55" borderId="164" applyNumberFormat="0" applyAlignment="0" applyProtection="0"/>
    <xf numFmtId="0" fontId="41" fillId="42" borderId="171" applyNumberFormat="0" applyAlignment="0" applyProtection="0"/>
    <xf numFmtId="0" fontId="45" fillId="55" borderId="174" applyNumberFormat="0" applyAlignment="0" applyProtection="0"/>
    <xf numFmtId="0" fontId="1" fillId="34" borderId="174" applyNumberFormat="0" applyProtection="0">
      <alignment horizontal="left" vertical="center" indent="1"/>
    </xf>
    <xf numFmtId="0" fontId="41" fillId="57" borderId="142" applyNumberFormat="0" applyAlignment="0" applyProtection="0"/>
    <xf numFmtId="0" fontId="41" fillId="57" borderId="164" applyNumberFormat="0" applyAlignment="0" applyProtection="0"/>
    <xf numFmtId="0" fontId="45" fillId="55" borderId="160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42" borderId="171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4" fillId="58" borderId="136" applyNumberFormat="0" applyFont="0" applyAlignment="0" applyProtection="0"/>
    <xf numFmtId="0" fontId="44" fillId="58" borderId="150" applyNumberFormat="0" applyFont="0" applyAlignment="0" applyProtection="0"/>
    <xf numFmtId="0" fontId="92" fillId="0" borderId="133" applyAlignment="0">
      <alignment horizontal="right"/>
    </xf>
    <xf numFmtId="0" fontId="41" fillId="57" borderId="157" applyNumberFormat="0" applyAlignment="0" applyProtection="0"/>
    <xf numFmtId="0" fontId="34" fillId="55" borderId="164" applyNumberFormat="0" applyAlignment="0" applyProtection="0"/>
    <xf numFmtId="0" fontId="41" fillId="42" borderId="142" applyNumberFormat="0" applyAlignment="0" applyProtection="0"/>
    <xf numFmtId="0" fontId="41" fillId="42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57" borderId="135" applyNumberFormat="0" applyAlignment="0" applyProtection="0"/>
    <xf numFmtId="0" fontId="41" fillId="57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57" borderId="171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74" fillId="58" borderId="136" applyNumberFormat="0" applyFont="0" applyAlignment="0" applyProtection="0"/>
    <xf numFmtId="0" fontId="41" fillId="42" borderId="157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41" fillId="42" borderId="135" applyNumberForma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4" fillId="58" borderId="154" applyNumberFormat="0" applyFont="0" applyAlignment="0" applyProtection="0"/>
    <xf numFmtId="0" fontId="63" fillId="61" borderId="135" applyNumberFormat="0" applyAlignment="0" applyProtection="0"/>
    <xf numFmtId="0" fontId="41" fillId="57" borderId="164" applyNumberFormat="0" applyAlignment="0" applyProtection="0"/>
    <xf numFmtId="0" fontId="74" fillId="58" borderId="165" applyNumberFormat="0" applyFon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20" fillId="0" borderId="139">
      <alignment horizontal="left" vertical="center"/>
    </xf>
    <xf numFmtId="0" fontId="63" fillId="61" borderId="157" applyNumberFormat="0" applyAlignment="0" applyProtection="0"/>
    <xf numFmtId="0" fontId="41" fillId="57" borderId="135" applyNumberFormat="0" applyAlignment="0" applyProtection="0"/>
    <xf numFmtId="0" fontId="47" fillId="0" borderId="137" applyNumberFormat="0" applyFill="0" applyAlignment="0" applyProtection="0"/>
    <xf numFmtId="0" fontId="41" fillId="42" borderId="135" applyNumberFormat="0" applyAlignment="0" applyProtection="0"/>
    <xf numFmtId="0" fontId="41" fillId="42" borderId="142" applyNumberFormat="0" applyAlignment="0" applyProtection="0"/>
    <xf numFmtId="0" fontId="20" fillId="0" borderId="161">
      <alignment horizontal="left" vertical="center"/>
    </xf>
    <xf numFmtId="0" fontId="41" fillId="57" borderId="164" applyNumberForma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41" fillId="42" borderId="135" applyNumberFormat="0" applyAlignment="0" applyProtection="0"/>
    <xf numFmtId="10" fontId="2" fillId="36" borderId="162" applyNumberFormat="0" applyBorder="0" applyAlignment="0" applyProtection="0"/>
    <xf numFmtId="0" fontId="47" fillId="0" borderId="144" applyNumberFormat="0" applyFill="0" applyAlignment="0" applyProtection="0"/>
    <xf numFmtId="0" fontId="41" fillId="57" borderId="157" applyNumberFormat="0" applyAlignment="0" applyProtection="0"/>
    <xf numFmtId="4" fontId="58" fillId="62" borderId="138" applyNumberFormat="0" applyProtection="0">
      <alignment horizontal="right" vertical="center"/>
    </xf>
    <xf numFmtId="0" fontId="41" fillId="57" borderId="135" applyNumberFormat="0" applyAlignment="0" applyProtection="0"/>
    <xf numFmtId="0" fontId="47" fillId="0" borderId="166" applyNumberFormat="0" applyFill="0" applyAlignment="0" applyProtection="0"/>
    <xf numFmtId="0" fontId="41" fillId="42" borderId="135" applyNumberFormat="0" applyAlignment="0" applyProtection="0"/>
    <xf numFmtId="0" fontId="41" fillId="42" borderId="142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34" fillId="55" borderId="157" applyNumberFormat="0" applyAlignment="0" applyProtection="0"/>
    <xf numFmtId="0" fontId="47" fillId="0" borderId="159" applyNumberFormat="0" applyFill="0" applyAlignment="0" applyProtection="0"/>
    <xf numFmtId="0" fontId="63" fillId="61" borderId="157" applyNumberFormat="0" applyAlignment="0" applyProtection="0"/>
    <xf numFmtId="0" fontId="41" fillId="42" borderId="153" applyNumberFormat="0" applyAlignment="0" applyProtection="0"/>
    <xf numFmtId="0" fontId="44" fillId="58" borderId="158" applyNumberFormat="0" applyFont="0" applyAlignment="0" applyProtection="0"/>
    <xf numFmtId="0" fontId="41" fillId="57" borderId="135" applyNumberFormat="0" applyAlignment="0" applyProtection="0"/>
    <xf numFmtId="0" fontId="47" fillId="0" borderId="137" applyNumberFormat="0" applyFill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10" fontId="2" fillId="36" borderId="162" applyNumberFormat="0" applyBorder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7" fillId="0" borderId="137" applyNumberFormat="0" applyFill="0" applyAlignment="0" applyProtection="0"/>
    <xf numFmtId="0" fontId="41" fillId="57" borderId="153" applyNumberFormat="0" applyAlignment="0" applyProtection="0"/>
    <xf numFmtId="0" fontId="41" fillId="42" borderId="164" applyNumberFormat="0" applyAlignment="0" applyProtection="0"/>
    <xf numFmtId="0" fontId="41" fillId="42" borderId="135" applyNumberFormat="0" applyAlignment="0" applyProtection="0"/>
    <xf numFmtId="0" fontId="41" fillId="42" borderId="157" applyNumberFormat="0" applyAlignment="0" applyProtection="0"/>
    <xf numFmtId="0" fontId="41" fillId="57" borderId="142" applyNumberFormat="0" applyAlignment="0" applyProtection="0"/>
    <xf numFmtId="0" fontId="44" fillId="58" borderId="136" applyNumberFormat="0" applyFont="0" applyAlignment="0" applyProtection="0"/>
    <xf numFmtId="0" fontId="63" fillId="61" borderId="149" applyNumberFormat="0" applyAlignment="0" applyProtection="0"/>
    <xf numFmtId="0" fontId="74" fillId="58" borderId="165" applyNumberFormat="0" applyFont="0" applyAlignment="0" applyProtection="0"/>
    <xf numFmtId="0" fontId="41" fillId="57" borderId="171" applyNumberFormat="0" applyAlignment="0" applyProtection="0"/>
    <xf numFmtId="0" fontId="41" fillId="42" borderId="153" applyNumberFormat="0" applyAlignment="0" applyProtection="0"/>
    <xf numFmtId="0" fontId="20" fillId="0" borderId="146">
      <alignment horizontal="left" vertical="center"/>
    </xf>
    <xf numFmtId="0" fontId="41" fillId="57" borderId="142" applyNumberFormat="0" applyAlignment="0" applyProtection="0"/>
    <xf numFmtId="0" fontId="41" fillId="57" borderId="142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64" applyNumberFormat="0" applyAlignment="0" applyProtection="0"/>
    <xf numFmtId="0" fontId="47" fillId="0" borderId="137" applyNumberFormat="0" applyFill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35" applyNumberFormat="0" applyAlignment="0" applyProtection="0"/>
    <xf numFmtId="0" fontId="41" fillId="57" borderId="135" applyNumberFormat="0" applyAlignment="0" applyProtection="0"/>
    <xf numFmtId="0" fontId="1" fillId="34" borderId="138" applyNumberFormat="0" applyProtection="0">
      <alignment horizontal="left" vertical="center" indent="1"/>
    </xf>
    <xf numFmtId="0" fontId="63" fillId="61" borderId="157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34" fillId="55" borderId="125" applyNumberFormat="0" applyAlignment="0" applyProtection="0"/>
    <xf numFmtId="0" fontId="41" fillId="42" borderId="125" applyNumberFormat="0" applyAlignment="0" applyProtection="0"/>
    <xf numFmtId="0" fontId="44" fillId="58" borderId="126" applyNumberFormat="0" applyFont="0" applyAlignment="0" applyProtection="0"/>
    <xf numFmtId="0" fontId="45" fillId="55" borderId="160" applyNumberFormat="0" applyAlignment="0" applyProtection="0"/>
    <xf numFmtId="0" fontId="41" fillId="42" borderId="157" applyNumberFormat="0" applyAlignment="0" applyProtection="0"/>
    <xf numFmtId="0" fontId="41" fillId="42" borderId="125" applyNumberFormat="0" applyAlignment="0" applyProtection="0"/>
    <xf numFmtId="0" fontId="41" fillId="42" borderId="157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57" borderId="13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35" applyNumberFormat="0" applyAlignment="0" applyProtection="0"/>
    <xf numFmtId="0" fontId="41" fillId="42" borderId="157" applyNumberFormat="0" applyAlignment="0" applyProtection="0"/>
    <xf numFmtId="0" fontId="41" fillId="42" borderId="125" applyNumberFormat="0" applyAlignment="0" applyProtection="0"/>
    <xf numFmtId="10" fontId="2" fillId="36" borderId="162" applyNumberFormat="0" applyBorder="0" applyAlignment="0" applyProtection="0"/>
    <xf numFmtId="0" fontId="74" fillId="58" borderId="158" applyNumberFormat="0" applyFont="0" applyAlignment="0" applyProtection="0"/>
    <xf numFmtId="0" fontId="74" fillId="58" borderId="126" applyNumberFormat="0" applyFon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63" fillId="61" borderId="125" applyNumberFormat="0" applyAlignment="0" applyProtection="0"/>
    <xf numFmtId="0" fontId="34" fillId="55" borderId="125" applyNumberFormat="0" applyAlignment="0" applyProtection="0"/>
    <xf numFmtId="0" fontId="63" fillId="61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1" fillId="58" borderId="126" applyNumberFormat="0" applyFont="0" applyAlignment="0" applyProtection="0"/>
    <xf numFmtId="0" fontId="74" fillId="58" borderId="126" applyNumberFormat="0" applyFont="0" applyAlignment="0" applyProtection="0"/>
    <xf numFmtId="0" fontId="1" fillId="58" borderId="158" applyNumberFormat="0" applyFon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4" fillId="58" borderId="126" applyNumberFormat="0" applyFont="0" applyAlignment="0" applyProtection="0"/>
    <xf numFmtId="0" fontId="41" fillId="42" borderId="125" applyNumberFormat="0" applyAlignment="0" applyProtection="0"/>
    <xf numFmtId="0" fontId="34" fillId="55" borderId="125" applyNumberFormat="0" applyAlignment="0" applyProtection="0"/>
    <xf numFmtId="0" fontId="41" fillId="57" borderId="171" applyNumberFormat="0" applyAlignment="0" applyProtection="0"/>
    <xf numFmtId="0" fontId="41" fillId="57" borderId="157" applyNumberFormat="0" applyAlignment="0" applyProtection="0"/>
    <xf numFmtId="0" fontId="41" fillId="42" borderId="135" applyNumberFormat="0" applyAlignment="0" applyProtection="0"/>
    <xf numFmtId="0" fontId="41" fillId="57" borderId="125" applyNumberFormat="0" applyAlignment="0" applyProtection="0"/>
    <xf numFmtId="0" fontId="41" fillId="57" borderId="135" applyNumberFormat="0" applyAlignment="0" applyProtection="0"/>
    <xf numFmtId="0" fontId="41" fillId="42" borderId="125" applyNumberFormat="0" applyAlignment="0" applyProtection="0"/>
    <xf numFmtId="0" fontId="1" fillId="58" borderId="126" applyNumberFormat="0" applyFont="0" applyAlignment="0" applyProtection="0"/>
    <xf numFmtId="0" fontId="34" fillId="55" borderId="125" applyNumberFormat="0" applyAlignment="0" applyProtection="0"/>
    <xf numFmtId="0" fontId="41" fillId="57" borderId="125" applyNumberFormat="0" applyAlignment="0" applyProtection="0"/>
    <xf numFmtId="0" fontId="41" fillId="57" borderId="125" applyNumberFormat="0" applyAlignment="0" applyProtection="0"/>
    <xf numFmtId="0" fontId="41" fillId="42" borderId="125" applyNumberFormat="0" applyAlignment="0" applyProtection="0"/>
    <xf numFmtId="0" fontId="41" fillId="42" borderId="12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57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92" fillId="63" borderId="134" applyBorder="0"/>
    <xf numFmtId="0" fontId="41" fillId="42" borderId="135" applyNumberFormat="0" applyAlignment="0" applyProtection="0"/>
    <xf numFmtId="0" fontId="47" fillId="0" borderId="137" applyNumberFormat="0" applyFill="0" applyAlignment="0" applyProtection="0"/>
    <xf numFmtId="0" fontId="1" fillId="34" borderId="138" applyNumberFormat="0" applyProtection="0">
      <alignment horizontal="left" vertical="center" indent="1"/>
    </xf>
    <xf numFmtId="0" fontId="1" fillId="34" borderId="138" applyNumberFormat="0" applyProtection="0">
      <alignment horizontal="left" vertical="center" indent="1"/>
    </xf>
    <xf numFmtId="4" fontId="58" fillId="62" borderId="138" applyNumberFormat="0" applyProtection="0">
      <alignment horizontal="right" vertical="center"/>
    </xf>
    <xf numFmtId="0" fontId="1" fillId="34" borderId="138" applyNumberFormat="0" applyProtection="0">
      <alignment horizontal="left" vertical="center" indent="1"/>
    </xf>
    <xf numFmtId="0" fontId="45" fillId="61" borderId="138" applyNumberFormat="0" applyAlignment="0" applyProtection="0"/>
    <xf numFmtId="0" fontId="74" fillId="58" borderId="136" applyNumberFormat="0" applyFon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10" fontId="2" fillId="36" borderId="133" applyNumberFormat="0" applyBorder="0" applyAlignment="0" applyProtection="0"/>
    <xf numFmtId="0" fontId="20" fillId="0" borderId="139">
      <alignment horizontal="left" vertical="center"/>
    </xf>
    <xf numFmtId="0" fontId="63" fillId="61" borderId="135" applyNumberFormat="0" applyAlignment="0" applyProtection="0"/>
    <xf numFmtId="0" fontId="34" fillId="55" borderId="135" applyNumberFormat="0" applyAlignment="0" applyProtection="0"/>
    <xf numFmtId="0" fontId="63" fillId="61" borderId="135" applyNumberFormat="0" applyAlignment="0" applyProtection="0"/>
    <xf numFmtId="0" fontId="20" fillId="0" borderId="139">
      <alignment horizontal="left" vertical="center"/>
    </xf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1" fillId="58" borderId="136" applyNumberFormat="0" applyFont="0" applyAlignment="0" applyProtection="0"/>
    <xf numFmtId="0" fontId="74" fillId="58" borderId="136" applyNumberFormat="0" applyFont="0" applyAlignment="0" applyProtection="0"/>
    <xf numFmtId="0" fontId="45" fillId="55" borderId="138" applyNumberFormat="0" applyAlignment="0" applyProtection="0"/>
    <xf numFmtId="0" fontId="45" fillId="61" borderId="138" applyNumberFormat="0" applyAlignment="0" applyProtection="0"/>
    <xf numFmtId="0" fontId="1" fillId="34" borderId="138" applyNumberFormat="0" applyProtection="0">
      <alignment horizontal="left" vertical="center" indent="1"/>
    </xf>
    <xf numFmtId="4" fontId="58" fillId="62" borderId="138" applyNumberFormat="0" applyProtection="0">
      <alignment horizontal="right" vertical="center"/>
    </xf>
    <xf numFmtId="0" fontId="1" fillId="34" borderId="138" applyNumberFormat="0" applyProtection="0">
      <alignment horizontal="left" vertical="center" indent="1"/>
    </xf>
    <xf numFmtId="0" fontId="1" fillId="34" borderId="138" applyNumberFormat="0" applyProtection="0">
      <alignment horizontal="left" vertical="center" indent="1"/>
    </xf>
    <xf numFmtId="0" fontId="47" fillId="0" borderId="137" applyNumberFormat="0" applyFill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7" fillId="0" borderId="137" applyNumberFormat="0" applyFill="0" applyAlignment="0" applyProtection="0"/>
    <xf numFmtId="0" fontId="45" fillId="55" borderId="138" applyNumberFormat="0" applyAlignment="0" applyProtection="0"/>
    <xf numFmtId="0" fontId="41" fillId="42" borderId="157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5" fillId="55" borderId="138" applyNumberFormat="0" applyAlignment="0" applyProtection="0"/>
    <xf numFmtId="0" fontId="1" fillId="58" borderId="136" applyNumberFormat="0" applyFont="0" applyAlignment="0" applyProtection="0"/>
    <xf numFmtId="0" fontId="34" fillId="55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34" fillId="55" borderId="142" applyNumberFormat="0" applyAlignment="0" applyProtection="0"/>
    <xf numFmtId="0" fontId="41" fillId="42" borderId="135" applyNumberFormat="0" applyAlignment="0" applyProtection="0"/>
    <xf numFmtId="0" fontId="41" fillId="57" borderId="153" applyNumberFormat="0" applyAlignment="0" applyProtection="0"/>
    <xf numFmtId="0" fontId="45" fillId="61" borderId="167" applyNumberFormat="0" applyAlignment="0" applyProtection="0"/>
    <xf numFmtId="0" fontId="44" fillId="58" borderId="136" applyNumberFormat="0" applyFont="0" applyAlignment="0" applyProtection="0"/>
    <xf numFmtId="0" fontId="92" fillId="63" borderId="141" applyBorder="0"/>
    <xf numFmtId="0" fontId="41" fillId="57" borderId="164" applyNumberFormat="0" applyAlignment="0" applyProtection="0"/>
    <xf numFmtId="0" fontId="47" fillId="0" borderId="159" applyNumberFormat="0" applyFill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1" fillId="57" borderId="157" applyNumberFormat="0" applyAlignment="0" applyProtection="0"/>
    <xf numFmtId="0" fontId="1" fillId="58" borderId="136" applyNumberFormat="0" applyFont="0" applyAlignment="0" applyProtection="0"/>
    <xf numFmtId="0" fontId="63" fillId="61" borderId="135" applyNumberFormat="0" applyAlignment="0" applyProtection="0"/>
    <xf numFmtId="0" fontId="41" fillId="42" borderId="164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34" fillId="55" borderId="142" applyNumberFormat="0" applyAlignment="0" applyProtection="0"/>
    <xf numFmtId="0" fontId="41" fillId="42" borderId="135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34" fillId="55" borderId="157" applyNumberFormat="0" applyAlignment="0" applyProtection="0"/>
    <xf numFmtId="0" fontId="41" fillId="42" borderId="164" applyNumberFormat="0" applyAlignment="0" applyProtection="0"/>
    <xf numFmtId="0" fontId="44" fillId="58" borderId="158" applyNumberFormat="0" applyFon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92" fillId="0" borderId="169" applyAlignment="0">
      <alignment horizontal="right"/>
    </xf>
    <xf numFmtId="0" fontId="74" fillId="58" borderId="172" applyNumberFormat="0" applyFon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63" fillId="61" borderId="171" applyNumberFormat="0" applyAlignment="0" applyProtection="0"/>
    <xf numFmtId="4" fontId="58" fillId="62" borderId="167" applyNumberFormat="0" applyProtection="0">
      <alignment horizontal="right" vertical="center"/>
    </xf>
    <xf numFmtId="0" fontId="41" fillId="57" borderId="157" applyNumberFormat="0" applyAlignment="0" applyProtection="0"/>
    <xf numFmtId="0" fontId="41" fillId="42" borderId="164" applyNumberFormat="0" applyAlignment="0" applyProtection="0"/>
    <xf numFmtId="0" fontId="34" fillId="55" borderId="171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34" fillId="55" borderId="135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1" fillId="34" borderId="174" applyNumberFormat="0" applyProtection="0">
      <alignment horizontal="left" vertical="center" indent="1"/>
    </xf>
    <xf numFmtId="0" fontId="47" fillId="0" borderId="173" applyNumberFormat="0" applyFill="0" applyAlignment="0" applyProtection="0"/>
    <xf numFmtId="0" fontId="41" fillId="57" borderId="157" applyNumberFormat="0" applyAlignment="0" applyProtection="0"/>
    <xf numFmtId="0" fontId="45" fillId="55" borderId="160" applyNumberFormat="0" applyAlignment="0" applyProtection="0"/>
    <xf numFmtId="10" fontId="2" fillId="36" borderId="155" applyNumberFormat="0" applyBorder="0" applyAlignment="0" applyProtection="0"/>
    <xf numFmtId="0" fontId="34" fillId="55" borderId="164" applyNumberForma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7" fillId="0" borderId="159" applyNumberFormat="0" applyFill="0" applyAlignment="0" applyProtection="0"/>
    <xf numFmtId="0" fontId="47" fillId="0" borderId="159" applyNumberFormat="0" applyFill="0" applyAlignment="0" applyProtection="0"/>
    <xf numFmtId="0" fontId="41" fillId="57" borderId="135" applyNumberFormat="0" applyAlignment="0" applyProtection="0"/>
    <xf numFmtId="0" fontId="41" fillId="57" borderId="157" applyNumberFormat="0" applyAlignment="0" applyProtection="0"/>
    <xf numFmtId="0" fontId="41" fillId="57" borderId="142" applyNumberFormat="0" applyAlignment="0" applyProtection="0"/>
    <xf numFmtId="10" fontId="2" fillId="36" borderId="169" applyNumberFormat="0" applyBorder="0" applyAlignment="0" applyProtection="0"/>
    <xf numFmtId="0" fontId="34" fillId="55" borderId="171" applyNumberFormat="0" applyAlignment="0" applyProtection="0"/>
    <xf numFmtId="0" fontId="74" fillId="58" borderId="136" applyNumberFormat="0" applyFont="0" applyAlignment="0" applyProtection="0"/>
    <xf numFmtId="0" fontId="45" fillId="55" borderId="167" applyNumberFormat="0" applyAlignment="0" applyProtection="0"/>
    <xf numFmtId="0" fontId="41" fillId="57" borderId="153" applyNumberFormat="0" applyAlignment="0" applyProtection="0"/>
    <xf numFmtId="0" fontId="63" fillId="61" borderId="142" applyNumberFormat="0" applyAlignment="0" applyProtection="0"/>
    <xf numFmtId="0" fontId="34" fillId="55" borderId="164" applyNumberFormat="0" applyAlignment="0" applyProtection="0"/>
    <xf numFmtId="0" fontId="41" fillId="42" borderId="142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64" applyNumberFormat="0" applyAlignment="0" applyProtection="0"/>
    <xf numFmtId="0" fontId="41" fillId="42" borderId="142" applyNumberFormat="0" applyAlignment="0" applyProtection="0"/>
    <xf numFmtId="0" fontId="41" fillId="57" borderId="135" applyNumberFormat="0" applyAlignment="0" applyProtection="0"/>
    <xf numFmtId="0" fontId="41" fillId="57" borderId="142" applyNumberFormat="0" applyAlignment="0" applyProtection="0"/>
    <xf numFmtId="0" fontId="1" fillId="58" borderId="143" applyNumberFormat="0" applyFont="0" applyAlignment="0" applyProtection="0"/>
    <xf numFmtId="0" fontId="41" fillId="57" borderId="142" applyNumberFormat="0" applyAlignment="0" applyProtection="0"/>
    <xf numFmtId="0" fontId="41" fillId="42" borderId="157" applyNumberFormat="0" applyAlignment="0" applyProtection="0"/>
    <xf numFmtId="0" fontId="41" fillId="42" borderId="157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4" fillId="58" borderId="172" applyNumberFormat="0" applyFont="0" applyAlignment="0" applyProtection="0"/>
    <xf numFmtId="0" fontId="41" fillId="42" borderId="142" applyNumberFormat="0" applyAlignment="0" applyProtection="0"/>
    <xf numFmtId="0" fontId="44" fillId="58" borderId="165" applyNumberFormat="0" applyFon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42" borderId="135" applyNumberFormat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74" fillId="58" borderId="165" applyNumberFormat="0" applyFont="0" applyAlignment="0" applyProtection="0"/>
    <xf numFmtId="0" fontId="41" fillId="57" borderId="164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42" borderId="135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74" fillId="58" borderId="165" applyNumberFormat="0" applyFont="0" applyAlignment="0" applyProtection="0"/>
    <xf numFmtId="0" fontId="41" fillId="57" borderId="157" applyNumberFormat="0" applyAlignment="0" applyProtection="0"/>
    <xf numFmtId="0" fontId="74" fillId="58" borderId="136" applyNumberFormat="0" applyFon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42" applyNumberFormat="0" applyAlignment="0" applyProtection="0"/>
    <xf numFmtId="0" fontId="63" fillId="61" borderId="135" applyNumberFormat="0" applyAlignment="0" applyProtection="0"/>
    <xf numFmtId="0" fontId="34" fillId="55" borderId="135" applyNumberFormat="0" applyAlignment="0" applyProtection="0"/>
    <xf numFmtId="0" fontId="63" fillId="61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1" fillId="58" borderId="136" applyNumberFormat="0" applyFont="0" applyAlignment="0" applyProtection="0"/>
    <xf numFmtId="0" fontId="74" fillId="58" borderId="136" applyNumberFormat="0" applyFont="0" applyAlignment="0" applyProtection="0"/>
    <xf numFmtId="0" fontId="20" fillId="0" borderId="168">
      <alignment horizontal="left" vertical="center"/>
    </xf>
    <xf numFmtId="0" fontId="41" fillId="57" borderId="164" applyNumberFormat="0" applyAlignment="0" applyProtection="0"/>
    <xf numFmtId="0" fontId="41" fillId="42" borderId="157" applyNumberFormat="0" applyAlignment="0" applyProtection="0"/>
    <xf numFmtId="0" fontId="20" fillId="0" borderId="168">
      <alignment horizontal="left" vertical="center"/>
    </xf>
    <xf numFmtId="0" fontId="41" fillId="57" borderId="164" applyNumberFormat="0" applyAlignment="0" applyProtection="0"/>
    <xf numFmtId="0" fontId="44" fillId="58" borderId="136" applyNumberFormat="0" applyFont="0" applyAlignment="0" applyProtection="0"/>
    <xf numFmtId="0" fontId="41" fillId="42" borderId="135" applyNumberFormat="0" applyAlignment="0" applyProtection="0"/>
    <xf numFmtId="0" fontId="34" fillId="55" borderId="135" applyNumberFormat="0" applyAlignment="0" applyProtection="0"/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57" borderId="135" applyNumberFormat="0" applyAlignment="0" applyProtection="0"/>
    <xf numFmtId="0" fontId="47" fillId="0" borderId="173" applyNumberFormat="0" applyFill="0" applyAlignment="0" applyProtection="0"/>
    <xf numFmtId="0" fontId="41" fillId="42" borderId="135" applyNumberFormat="0" applyAlignment="0" applyProtection="0"/>
    <xf numFmtId="0" fontId="1" fillId="58" borderId="136" applyNumberFormat="0" applyFont="0" applyAlignment="0" applyProtection="0"/>
    <xf numFmtId="0" fontId="34" fillId="55" borderId="135" applyNumberFormat="0" applyAlignment="0" applyProtection="0"/>
    <xf numFmtId="0" fontId="41" fillId="57" borderId="171" applyNumberFormat="0" applyAlignment="0" applyProtection="0"/>
    <xf numFmtId="0" fontId="41" fillId="57" borderId="135" applyNumberFormat="0" applyAlignment="0" applyProtection="0"/>
    <xf numFmtId="0" fontId="41" fillId="57" borderId="135" applyNumberFormat="0" applyAlignment="0" applyProtection="0"/>
    <xf numFmtId="0" fontId="41" fillId="42" borderId="135" applyNumberFormat="0" applyAlignment="0" applyProtection="0"/>
    <xf numFmtId="0" fontId="41" fillId="42" borderId="135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41" fillId="57" borderId="142" applyNumberFormat="0" applyAlignment="0" applyProtection="0"/>
    <xf numFmtId="0" fontId="41" fillId="57" borderId="164" applyNumberFormat="0" applyAlignment="0" applyProtection="0"/>
    <xf numFmtId="0" fontId="41" fillId="42" borderId="171" applyNumberFormat="0" applyAlignment="0" applyProtection="0"/>
    <xf numFmtId="0" fontId="34" fillId="55" borderId="157" applyNumberFormat="0" applyAlignment="0" applyProtection="0"/>
    <xf numFmtId="0" fontId="92" fillId="63" borderId="156" applyBorder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7" fillId="0" borderId="144" applyNumberFormat="0" applyFill="0" applyAlignment="0" applyProtection="0"/>
    <xf numFmtId="0" fontId="1" fillId="34" borderId="145" applyNumberFormat="0" applyProtection="0">
      <alignment horizontal="left" vertical="center" indent="1"/>
    </xf>
    <xf numFmtId="0" fontId="1" fillId="34" borderId="145" applyNumberFormat="0" applyProtection="0">
      <alignment horizontal="left" vertical="center" indent="1"/>
    </xf>
    <xf numFmtId="4" fontId="58" fillId="62" borderId="145" applyNumberFormat="0" applyProtection="0">
      <alignment horizontal="right" vertical="center"/>
    </xf>
    <xf numFmtId="0" fontId="1" fillId="34" borderId="145" applyNumberFormat="0" applyProtection="0">
      <alignment horizontal="left" vertical="center" indent="1"/>
    </xf>
    <xf numFmtId="0" fontId="45" fillId="61" borderId="145" applyNumberFormat="0" applyAlignment="0" applyProtection="0"/>
    <xf numFmtId="0" fontId="74" fillId="58" borderId="143" applyNumberFormat="0" applyFon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9" applyNumberFormat="0" applyAlignment="0" applyProtection="0"/>
    <xf numFmtId="0" fontId="63" fillId="61" borderId="142" applyNumberFormat="0" applyAlignment="0" applyProtection="0"/>
    <xf numFmtId="0" fontId="34" fillId="55" borderId="142" applyNumberFormat="0" applyAlignment="0" applyProtection="0"/>
    <xf numFmtId="0" fontId="63" fillId="61" borderId="142" applyNumberFormat="0" applyAlignment="0" applyProtection="0"/>
    <xf numFmtId="0" fontId="41" fillId="57" borderId="149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1" fillId="58" borderId="143" applyNumberFormat="0" applyFont="0" applyAlignment="0" applyProtection="0"/>
    <xf numFmtId="0" fontId="74" fillId="58" borderId="143" applyNumberFormat="0" applyFont="0" applyAlignment="0" applyProtection="0"/>
    <xf numFmtId="0" fontId="45" fillId="55" borderId="145" applyNumberFormat="0" applyAlignment="0" applyProtection="0"/>
    <xf numFmtId="0" fontId="45" fillId="61" borderId="145" applyNumberFormat="0" applyAlignment="0" applyProtection="0"/>
    <xf numFmtId="0" fontId="1" fillId="34" borderId="145" applyNumberFormat="0" applyProtection="0">
      <alignment horizontal="left" vertical="center" indent="1"/>
    </xf>
    <xf numFmtId="4" fontId="58" fillId="62" borderId="145" applyNumberFormat="0" applyProtection="0">
      <alignment horizontal="right" vertical="center"/>
    </xf>
    <xf numFmtId="0" fontId="1" fillId="34" borderId="145" applyNumberFormat="0" applyProtection="0">
      <alignment horizontal="left" vertical="center" indent="1"/>
    </xf>
    <xf numFmtId="0" fontId="1" fillId="34" borderId="145" applyNumberFormat="0" applyProtection="0">
      <alignment horizontal="left" vertical="center" indent="1"/>
    </xf>
    <xf numFmtId="0" fontId="47" fillId="0" borderId="144" applyNumberFormat="0" applyFill="0" applyAlignment="0" applyProtection="0"/>
    <xf numFmtId="0" fontId="63" fillId="61" borderId="171" applyNumberFormat="0" applyAlignment="0" applyProtection="0"/>
    <xf numFmtId="0" fontId="44" fillId="58" borderId="143" applyNumberFormat="0" applyFont="0" applyAlignment="0" applyProtection="0"/>
    <xf numFmtId="0" fontId="41" fillId="42" borderId="142" applyNumberFormat="0" applyAlignment="0" applyProtection="0"/>
    <xf numFmtId="0" fontId="34" fillId="55" borderId="142" applyNumberFormat="0" applyAlignment="0" applyProtection="0"/>
    <xf numFmtId="0" fontId="47" fillId="0" borderId="144" applyNumberFormat="0" applyFill="0" applyAlignment="0" applyProtection="0"/>
    <xf numFmtId="0" fontId="45" fillId="55" borderId="145" applyNumberFormat="0" applyAlignment="0" applyProtection="0"/>
    <xf numFmtId="0" fontId="45" fillId="55" borderId="167" applyNumberFormat="0" applyAlignment="0" applyProtection="0"/>
    <xf numFmtId="0" fontId="41" fillId="57" borderId="142" applyNumberFormat="0" applyAlignment="0" applyProtection="0"/>
    <xf numFmtId="0" fontId="92" fillId="0" borderId="162" applyAlignment="0">
      <alignment horizontal="right"/>
    </xf>
    <xf numFmtId="0" fontId="41" fillId="42" borderId="142" applyNumberFormat="0" applyAlignment="0" applyProtection="0"/>
    <xf numFmtId="0" fontId="45" fillId="55" borderId="145" applyNumberFormat="0" applyAlignment="0" applyProtection="0"/>
    <xf numFmtId="0" fontId="1" fillId="58" borderId="143" applyNumberFormat="0" applyFont="0" applyAlignment="0" applyProtection="0"/>
    <xf numFmtId="0" fontId="34" fillId="55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1" fillId="58" borderId="150" applyNumberFormat="0" applyFont="0" applyAlignment="0" applyProtection="0"/>
    <xf numFmtId="0" fontId="63" fillId="61" borderId="164" applyNumberFormat="0" applyAlignment="0" applyProtection="0"/>
    <xf numFmtId="0" fontId="34" fillId="55" borderId="157" applyNumberFormat="0" applyAlignment="0" applyProtection="0"/>
    <xf numFmtId="0" fontId="74" fillId="58" borderId="150" applyNumberFormat="0" applyFont="0" applyAlignment="0" applyProtection="0"/>
    <xf numFmtId="0" fontId="41" fillId="57" borderId="164" applyNumberFormat="0" applyAlignment="0" applyProtection="0"/>
    <xf numFmtId="0" fontId="1" fillId="58" borderId="158" applyNumberFormat="0" applyFont="0" applyAlignment="0" applyProtection="0"/>
    <xf numFmtId="0" fontId="20" fillId="0" borderId="168">
      <alignment horizontal="left" vertical="center"/>
    </xf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34" fillId="55" borderId="142" applyNumberFormat="0" applyAlignment="0" applyProtection="0"/>
    <xf numFmtId="0" fontId="41" fillId="42" borderId="142" applyNumberFormat="0" applyAlignment="0" applyProtection="0"/>
    <xf numFmtId="0" fontId="44" fillId="58" borderId="143" applyNumberFormat="0" applyFont="0" applyAlignment="0" applyProtection="0"/>
    <xf numFmtId="0" fontId="41" fillId="42" borderId="157" applyNumberFormat="0" applyAlignment="0" applyProtection="0"/>
    <xf numFmtId="0" fontId="41" fillId="42" borderId="142" applyNumberFormat="0" applyAlignment="0" applyProtection="0"/>
    <xf numFmtId="0" fontId="41" fillId="42" borderId="164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1" fillId="58" borderId="165" applyNumberFormat="0" applyFon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74" fillId="58" borderId="143" applyNumberFormat="0" applyFon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74" fillId="58" borderId="154" applyNumberFormat="0" applyFont="0" applyAlignment="0" applyProtection="0"/>
    <xf numFmtId="0" fontId="20" fillId="0" borderId="146">
      <alignment horizontal="left" vertical="center"/>
    </xf>
    <xf numFmtId="0" fontId="63" fillId="61" borderId="142" applyNumberFormat="0" applyAlignment="0" applyProtection="0"/>
    <xf numFmtId="0" fontId="34" fillId="55" borderId="142" applyNumberFormat="0" applyAlignment="0" applyProtection="0"/>
    <xf numFmtId="0" fontId="63" fillId="61" borderId="142" applyNumberFormat="0" applyAlignment="0" applyProtection="0"/>
    <xf numFmtId="0" fontId="20" fillId="0" borderId="146">
      <alignment horizontal="left" vertical="center"/>
    </xf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1" fillId="58" borderId="143" applyNumberFormat="0" applyFont="0" applyAlignment="0" applyProtection="0"/>
    <xf numFmtId="0" fontId="74" fillId="58" borderId="143" applyNumberFormat="0" applyFon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4" fillId="58" borderId="143" applyNumberFormat="0" applyFont="0" applyAlignment="0" applyProtection="0"/>
    <xf numFmtId="0" fontId="41" fillId="42" borderId="142" applyNumberFormat="0" applyAlignment="0" applyProtection="0"/>
    <xf numFmtId="0" fontId="34" fillId="55" borderId="142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41" fillId="57" borderId="142" applyNumberFormat="0" applyAlignment="0" applyProtection="0"/>
    <xf numFmtId="0" fontId="74" fillId="58" borderId="158" applyNumberFormat="0" applyFont="0" applyAlignment="0" applyProtection="0"/>
    <xf numFmtId="0" fontId="41" fillId="42" borderId="142" applyNumberFormat="0" applyAlignment="0" applyProtection="0"/>
    <xf numFmtId="0" fontId="41" fillId="42" borderId="164" applyNumberFormat="0" applyAlignment="0" applyProtection="0"/>
    <xf numFmtId="0" fontId="1" fillId="58" borderId="143" applyNumberFormat="0" applyFont="0" applyAlignment="0" applyProtection="0"/>
    <xf numFmtId="0" fontId="34" fillId="55" borderId="142" applyNumberFormat="0" applyAlignment="0" applyProtection="0"/>
    <xf numFmtId="0" fontId="41" fillId="57" borderId="142" applyNumberFormat="0" applyAlignment="0" applyProtection="0"/>
    <xf numFmtId="0" fontId="41" fillId="57" borderId="142" applyNumberFormat="0" applyAlignment="0" applyProtection="0"/>
    <xf numFmtId="0" fontId="41" fillId="42" borderId="142" applyNumberFormat="0" applyAlignment="0" applyProtection="0"/>
    <xf numFmtId="0" fontId="41" fillId="42" borderId="142" applyNumberFormat="0" applyAlignment="0" applyProtection="0"/>
    <xf numFmtId="0" fontId="45" fillId="61" borderId="160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41" fillId="57" borderId="171" applyNumberFormat="0" applyAlignment="0" applyProtection="0"/>
    <xf numFmtId="0" fontId="41" fillId="57" borderId="157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1" fillId="57" borderId="157" applyNumberFormat="0" applyAlignment="0" applyProtection="0"/>
    <xf numFmtId="0" fontId="1" fillId="34" borderId="160" applyNumberFormat="0" applyProtection="0">
      <alignment horizontal="left" vertical="center" indent="1"/>
    </xf>
    <xf numFmtId="0" fontId="41" fillId="57" borderId="15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41" fillId="42" borderId="164" applyNumberFormat="0" applyAlignment="0" applyProtection="0"/>
    <xf numFmtId="0" fontId="41" fillId="42" borderId="153" applyNumberFormat="0" applyAlignment="0" applyProtection="0"/>
    <xf numFmtId="0" fontId="41" fillId="42" borderId="157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34" fillId="55" borderId="149" applyNumberFormat="0" applyAlignment="0" applyProtection="0"/>
    <xf numFmtId="0" fontId="41" fillId="42" borderId="149" applyNumberFormat="0" applyAlignment="0" applyProtection="0"/>
    <xf numFmtId="0" fontId="44" fillId="58" borderId="150" applyNumberFormat="0" applyFont="0" applyAlignment="0" applyProtection="0"/>
    <xf numFmtId="0" fontId="44" fillId="58" borderId="165" applyNumberFormat="0" applyFon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57" applyNumberFormat="0" applyAlignment="0" applyProtection="0"/>
    <xf numFmtId="0" fontId="41" fillId="42" borderId="149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1" fillId="58" borderId="158" applyNumberFormat="0" applyFont="0" applyAlignment="0" applyProtection="0"/>
    <xf numFmtId="0" fontId="74" fillId="58" borderId="150" applyNumberFormat="0" applyFon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63" fillId="61" borderId="149" applyNumberFormat="0" applyAlignment="0" applyProtection="0"/>
    <xf numFmtId="0" fontId="34" fillId="55" borderId="149" applyNumberFormat="0" applyAlignment="0" applyProtection="0"/>
    <xf numFmtId="0" fontId="63" fillId="61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1" fillId="58" borderId="150" applyNumberFormat="0" applyFont="0" applyAlignment="0" applyProtection="0"/>
    <xf numFmtId="0" fontId="74" fillId="58" borderId="150" applyNumberFormat="0" applyFont="0" applyAlignment="0" applyProtection="0"/>
    <xf numFmtId="0" fontId="41" fillId="57" borderId="157" applyNumberFormat="0" applyAlignment="0" applyProtection="0"/>
    <xf numFmtId="0" fontId="44" fillId="58" borderId="150" applyNumberFormat="0" applyFont="0" applyAlignment="0" applyProtection="0"/>
    <xf numFmtId="0" fontId="41" fillId="42" borderId="149" applyNumberFormat="0" applyAlignment="0" applyProtection="0"/>
    <xf numFmtId="0" fontId="34" fillId="55" borderId="149" applyNumberFormat="0" applyAlignment="0" applyProtection="0"/>
    <xf numFmtId="0" fontId="1" fillId="34" borderId="160" applyNumberFormat="0" applyProtection="0">
      <alignment horizontal="left" vertical="center" indent="1"/>
    </xf>
    <xf numFmtId="0" fontId="92" fillId="0" borderId="162" applyAlignment="0">
      <alignment horizontal="right"/>
    </xf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42" borderId="157" applyNumberFormat="0" applyAlignment="0" applyProtection="0"/>
    <xf numFmtId="0" fontId="1" fillId="58" borderId="150" applyNumberFormat="0" applyFont="0" applyAlignment="0" applyProtection="0"/>
    <xf numFmtId="0" fontId="34" fillId="55" borderId="149" applyNumberFormat="0" applyAlignment="0" applyProtection="0"/>
    <xf numFmtId="0" fontId="41" fillId="57" borderId="149" applyNumberFormat="0" applyAlignment="0" applyProtection="0"/>
    <xf numFmtId="0" fontId="41" fillId="57" borderId="149" applyNumberFormat="0" applyAlignment="0" applyProtection="0"/>
    <xf numFmtId="0" fontId="41" fillId="42" borderId="149" applyNumberFormat="0" applyAlignment="0" applyProtection="0"/>
    <xf numFmtId="0" fontId="41" fillId="42" borderId="149" applyNumberFormat="0" applyAlignment="0" applyProtection="0"/>
    <xf numFmtId="0" fontId="47" fillId="0" borderId="166" applyNumberFormat="0" applyFill="0" applyAlignment="0" applyProtection="0"/>
    <xf numFmtId="0" fontId="34" fillId="55" borderId="157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1" fillId="34" borderId="167" applyNumberFormat="0" applyProtection="0">
      <alignment horizontal="left" vertical="center" indent="1"/>
    </xf>
    <xf numFmtId="0" fontId="34" fillId="55" borderId="157" applyNumberFormat="0" applyAlignment="0" applyProtection="0"/>
    <xf numFmtId="0" fontId="41" fillId="57" borderId="164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74" fillId="58" borderId="165" applyNumberFormat="0" applyFont="0" applyAlignment="0" applyProtection="0"/>
    <xf numFmtId="0" fontId="41" fillId="42" borderId="153" applyNumberFormat="0" applyAlignment="0" applyProtection="0"/>
    <xf numFmtId="0" fontId="92" fillId="0" borderId="155" applyAlignment="0">
      <alignment horizontal="right"/>
    </xf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74" fillId="58" borderId="154" applyNumberFormat="0" applyFon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42" borderId="164" applyNumberFormat="0" applyAlignment="0" applyProtection="0"/>
    <xf numFmtId="0" fontId="41" fillId="42" borderId="157" applyNumberFormat="0" applyAlignment="0" applyProtection="0"/>
    <xf numFmtId="0" fontId="63" fillId="61" borderId="153" applyNumberFormat="0" applyAlignment="0" applyProtection="0"/>
    <xf numFmtId="0" fontId="34" fillId="55" borderId="153" applyNumberFormat="0" applyAlignment="0" applyProtection="0"/>
    <xf numFmtId="0" fontId="63" fillId="61" borderId="153" applyNumberFormat="0" applyAlignment="0" applyProtection="0"/>
    <xf numFmtId="0" fontId="41" fillId="57" borderId="157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1" fillId="58" borderId="154" applyNumberFormat="0" applyFont="0" applyAlignment="0" applyProtection="0"/>
    <xf numFmtId="0" fontId="74" fillId="58" borderId="154" applyNumberFormat="0" applyFont="0" applyAlignment="0" applyProtection="0"/>
    <xf numFmtId="0" fontId="47" fillId="0" borderId="166" applyNumberFormat="0" applyFill="0" applyAlignment="0" applyProtection="0"/>
    <xf numFmtId="0" fontId="44" fillId="58" borderId="154" applyNumberFormat="0" applyFont="0" applyAlignment="0" applyProtection="0"/>
    <xf numFmtId="0" fontId="41" fillId="42" borderId="153" applyNumberFormat="0" applyAlignment="0" applyProtection="0"/>
    <xf numFmtId="0" fontId="34" fillId="55" borderId="153" applyNumberFormat="0" applyAlignment="0" applyProtection="0"/>
    <xf numFmtId="0" fontId="41" fillId="57" borderId="157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1" fillId="58" borderId="154" applyNumberFormat="0" applyFont="0" applyAlignment="0" applyProtection="0"/>
    <xf numFmtId="0" fontId="34" fillId="55" borderId="153" applyNumberFormat="0" applyAlignment="0" applyProtection="0"/>
    <xf numFmtId="0" fontId="63" fillId="61" borderId="164" applyNumberFormat="0" applyAlignment="0" applyProtection="0"/>
    <xf numFmtId="0" fontId="41" fillId="57" borderId="153" applyNumberFormat="0" applyAlignment="0" applyProtection="0"/>
    <xf numFmtId="0" fontId="41" fillId="57" borderId="153" applyNumberFormat="0" applyAlignment="0" applyProtection="0"/>
    <xf numFmtId="0" fontId="41" fillId="42" borderId="153" applyNumberFormat="0" applyAlignment="0" applyProtection="0"/>
    <xf numFmtId="0" fontId="41" fillId="42" borderId="153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1" fillId="58" borderId="172" applyNumberFormat="0" applyFont="0" applyAlignment="0" applyProtection="0"/>
    <xf numFmtId="0" fontId="41" fillId="57" borderId="157" applyNumberFormat="0" applyAlignment="0" applyProtection="0"/>
    <xf numFmtId="0" fontId="41" fillId="57" borderId="157" applyNumberFormat="0" applyAlignment="0" applyProtection="0"/>
    <xf numFmtId="0" fontId="41" fillId="42" borderId="157" applyNumberFormat="0" applyAlignment="0" applyProtection="0"/>
    <xf numFmtId="0" fontId="45" fillId="55" borderId="174" applyNumberFormat="0" applyAlignment="0" applyProtection="0"/>
    <xf numFmtId="0" fontId="41" fillId="42" borderId="157" applyNumberFormat="0" applyAlignment="0" applyProtection="0"/>
    <xf numFmtId="0" fontId="1" fillId="34" borderId="167" applyNumberFormat="0" applyProtection="0">
      <alignment horizontal="left" vertical="center" indent="1"/>
    </xf>
    <xf numFmtId="0" fontId="47" fillId="0" borderId="166" applyNumberFormat="0" applyFill="0" applyAlignment="0" applyProtection="0"/>
    <xf numFmtId="0" fontId="47" fillId="0" borderId="166" applyNumberFormat="0" applyFill="0" applyAlignment="0" applyProtection="0"/>
    <xf numFmtId="0" fontId="41" fillId="42" borderId="171" applyNumberFormat="0" applyAlignment="0" applyProtection="0"/>
    <xf numFmtId="0" fontId="41" fillId="42" borderId="164" applyNumberFormat="0" applyAlignment="0" applyProtection="0"/>
    <xf numFmtId="0" fontId="92" fillId="63" borderId="163" applyBorder="0"/>
    <xf numFmtId="0" fontId="92" fillId="63" borderId="163" applyBorder="0"/>
    <xf numFmtId="0" fontId="63" fillId="61" borderId="164" applyNumberFormat="0" applyAlignment="0" applyProtection="0"/>
    <xf numFmtId="0" fontId="44" fillId="58" borderId="172" applyNumberFormat="0" applyFont="0" applyAlignment="0" applyProtection="0"/>
    <xf numFmtId="0" fontId="45" fillId="55" borderId="17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71" applyNumberFormat="0" applyAlignment="0" applyProtection="0"/>
    <xf numFmtId="0" fontId="41" fillId="57" borderId="171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47" fillId="0" borderId="159" applyNumberFormat="0" applyFill="0" applyAlignment="0" applyProtection="0"/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57" applyNumberFormat="0" applyAlignment="0" applyProtection="0"/>
    <xf numFmtId="0" fontId="92" fillId="63" borderId="163" applyBorder="0"/>
    <xf numFmtId="0" fontId="63" fillId="61" borderId="171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57" borderId="164" applyNumberFormat="0" applyAlignment="0" applyProtection="0"/>
    <xf numFmtId="0" fontId="41" fillId="57" borderId="171" applyNumberFormat="0" applyAlignment="0" applyProtection="0"/>
    <xf numFmtId="0" fontId="41" fillId="57" borderId="164" applyNumberFormat="0" applyAlignment="0" applyProtection="0"/>
    <xf numFmtId="0" fontId="34" fillId="55" borderId="164" applyNumberFormat="0" applyAlignment="0" applyProtection="0"/>
    <xf numFmtId="0" fontId="34" fillId="55" borderId="164" applyNumberFormat="0" applyAlignment="0" applyProtection="0"/>
    <xf numFmtId="0" fontId="41" fillId="57" borderId="171" applyNumberFormat="0" applyAlignment="0" applyProtection="0"/>
    <xf numFmtId="0" fontId="41" fillId="42" borderId="164" applyNumberFormat="0" applyAlignment="0" applyProtection="0"/>
    <xf numFmtId="0" fontId="41" fillId="57" borderId="171" applyNumberFormat="0" applyAlignment="0" applyProtection="0"/>
    <xf numFmtId="0" fontId="34" fillId="55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44" fillId="58" borderId="165" applyNumberFormat="0" applyFont="0" applyAlignment="0" applyProtection="0"/>
    <xf numFmtId="0" fontId="41" fillId="57" borderId="164" applyNumberFormat="0" applyAlignment="0" applyProtection="0"/>
    <xf numFmtId="0" fontId="47" fillId="0" borderId="166" applyNumberFormat="0" applyFill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42" borderId="171" applyNumberFormat="0" applyAlignment="0" applyProtection="0"/>
    <xf numFmtId="0" fontId="34" fillId="55" borderId="171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7" fillId="0" borderId="166" applyNumberFormat="0" applyFill="0" applyAlignment="0" applyProtection="0"/>
    <xf numFmtId="0" fontId="41" fillId="42" borderId="171" applyNumberFormat="0" applyAlignment="0" applyProtection="0"/>
    <xf numFmtId="0" fontId="20" fillId="0" borderId="168">
      <alignment horizontal="left" vertical="center"/>
    </xf>
    <xf numFmtId="0" fontId="63" fillId="61" borderId="164" applyNumberFormat="0" applyAlignment="0" applyProtection="0"/>
    <xf numFmtId="0" fontId="34" fillId="55" borderId="164" applyNumberFormat="0" applyAlignment="0" applyProtection="0"/>
    <xf numFmtId="0" fontId="41" fillId="57" borderId="171" applyNumberFormat="0" applyAlignment="0" applyProtection="0"/>
    <xf numFmtId="0" fontId="45" fillId="61" borderId="174" applyNumberFormat="0" applyAlignment="0" applyProtection="0"/>
    <xf numFmtId="0" fontId="92" fillId="63" borderId="170" applyBorder="0"/>
    <xf numFmtId="10" fontId="2" fillId="36" borderId="169" applyNumberFormat="0" applyBorder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4" fillId="58" borderId="165" applyNumberFormat="0" applyFont="0" applyAlignment="0" applyProtection="0"/>
    <xf numFmtId="0" fontId="45" fillId="55" borderId="167" applyNumberFormat="0" applyAlignment="0" applyProtection="0"/>
    <xf numFmtId="0" fontId="47" fillId="0" borderId="166" applyNumberFormat="0" applyFill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7" fillId="0" borderId="166" applyNumberFormat="0" applyFill="0" applyAlignment="0" applyProtection="0"/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45" fillId="61" borderId="167" applyNumberFormat="0" applyAlignment="0" applyProtection="0"/>
    <xf numFmtId="0" fontId="74" fillId="58" borderId="165" applyNumberFormat="0" applyFon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20" fillId="0" borderId="168">
      <alignment horizontal="left" vertical="center"/>
    </xf>
    <xf numFmtId="0" fontId="63" fillId="61" borderId="164" applyNumberFormat="0" applyAlignment="0" applyProtection="0"/>
    <xf numFmtId="0" fontId="34" fillId="55" borderId="164" applyNumberFormat="0" applyAlignment="0" applyProtection="0"/>
    <xf numFmtId="0" fontId="63" fillId="61" borderId="164" applyNumberFormat="0" applyAlignment="0" applyProtection="0"/>
    <xf numFmtId="0" fontId="20" fillId="0" borderId="168">
      <alignment horizontal="left" vertical="center"/>
    </xf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45" fillId="55" borderId="167" applyNumberFormat="0" applyAlignment="0" applyProtection="0"/>
    <xf numFmtId="0" fontId="45" fillId="61" borderId="167" applyNumberFormat="0" applyAlignment="0" applyProtection="0"/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0" fontId="47" fillId="0" borderId="166" applyNumberFormat="0" applyFill="0" applyAlignment="0" applyProtection="0"/>
    <xf numFmtId="0" fontId="44" fillId="58" borderId="165" applyNumberFormat="0" applyFon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7" fillId="0" borderId="166" applyNumberFormat="0" applyFill="0" applyAlignment="0" applyProtection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1" fillId="58" borderId="165" applyNumberFormat="0" applyFon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1" fillId="58" borderId="172" applyNumberFormat="0" applyFont="0" applyAlignment="0" applyProtection="0"/>
    <xf numFmtId="0" fontId="41" fillId="57" borderId="171" applyNumberFormat="0" applyAlignment="0" applyProtection="0"/>
    <xf numFmtId="0" fontId="74" fillId="58" borderId="172" applyNumberFormat="0" applyFon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1" fillId="42" borderId="164" applyNumberFormat="0" applyAlignment="0" applyProtection="0"/>
    <xf numFmtId="0" fontId="44" fillId="58" borderId="165" applyNumberFormat="0" applyFont="0" applyAlignment="0" applyProtection="0"/>
    <xf numFmtId="0" fontId="45" fillId="55" borderId="167" applyNumberFormat="0" applyAlignment="0" applyProtection="0"/>
    <xf numFmtId="0" fontId="47" fillId="0" borderId="166" applyNumberFormat="0" applyFill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7" fillId="0" borderId="166" applyNumberFormat="0" applyFill="0" applyAlignment="0" applyProtection="0"/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45" fillId="61" borderId="167" applyNumberFormat="0" applyAlignment="0" applyProtection="0"/>
    <xf numFmtId="0" fontId="74" fillId="58" borderId="165" applyNumberFormat="0" applyFon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63" fillId="61" borderId="164" applyNumberFormat="0" applyAlignment="0" applyProtection="0"/>
    <xf numFmtId="0" fontId="34" fillId="55" borderId="164" applyNumberFormat="0" applyAlignment="0" applyProtection="0"/>
    <xf numFmtId="0" fontId="63" fillId="61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1" fillId="58" borderId="165" applyNumberFormat="0" applyFont="0" applyAlignment="0" applyProtection="0"/>
    <xf numFmtId="0" fontId="74" fillId="58" borderId="165" applyNumberFormat="0" applyFont="0" applyAlignment="0" applyProtection="0"/>
    <xf numFmtId="0" fontId="45" fillId="55" borderId="167" applyNumberFormat="0" applyAlignment="0" applyProtection="0"/>
    <xf numFmtId="0" fontId="45" fillId="61" borderId="167" applyNumberFormat="0" applyAlignment="0" applyProtection="0"/>
    <xf numFmtId="0" fontId="1" fillId="34" borderId="167" applyNumberFormat="0" applyProtection="0">
      <alignment horizontal="left" vertical="center" indent="1"/>
    </xf>
    <xf numFmtId="4" fontId="58" fillId="62" borderId="167" applyNumberFormat="0" applyProtection="0">
      <alignment horizontal="right" vertical="center"/>
    </xf>
    <xf numFmtId="0" fontId="1" fillId="34" borderId="167" applyNumberFormat="0" applyProtection="0">
      <alignment horizontal="left" vertical="center" indent="1"/>
    </xf>
    <xf numFmtId="0" fontId="1" fillId="34" borderId="167" applyNumberFormat="0" applyProtection="0">
      <alignment horizontal="left" vertical="center" indent="1"/>
    </xf>
    <xf numFmtId="0" fontId="47" fillId="0" borderId="166" applyNumberFormat="0" applyFill="0" applyAlignment="0" applyProtection="0"/>
    <xf numFmtId="0" fontId="44" fillId="58" borderId="165" applyNumberFormat="0" applyFont="0" applyAlignment="0" applyProtection="0"/>
    <xf numFmtId="0" fontId="41" fillId="42" borderId="164" applyNumberFormat="0" applyAlignment="0" applyProtection="0"/>
    <xf numFmtId="0" fontId="34" fillId="55" borderId="164" applyNumberFormat="0" applyAlignment="0" applyProtection="0"/>
    <xf numFmtId="0" fontId="47" fillId="0" borderId="166" applyNumberFormat="0" applyFill="0" applyAlignment="0" applyProtection="0"/>
    <xf numFmtId="0" fontId="45" fillId="55" borderId="167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5" fillId="55" borderId="167" applyNumberFormat="0" applyAlignment="0" applyProtection="0"/>
    <xf numFmtId="0" fontId="1" fillId="58" borderId="165" applyNumberFormat="0" applyFont="0" applyAlignment="0" applyProtection="0"/>
    <xf numFmtId="0" fontId="34" fillId="55" borderId="164" applyNumberFormat="0" applyAlignment="0" applyProtection="0"/>
    <xf numFmtId="0" fontId="41" fillId="57" borderId="164" applyNumberFormat="0" applyAlignment="0" applyProtection="0"/>
    <xf numFmtId="0" fontId="41" fillId="57" borderId="164" applyNumberFormat="0" applyAlignment="0" applyProtection="0"/>
    <xf numFmtId="0" fontId="41" fillId="42" borderId="164" applyNumberFormat="0" applyAlignment="0" applyProtection="0"/>
    <xf numFmtId="0" fontId="41" fillId="42" borderId="164" applyNumberFormat="0" applyAlignment="0" applyProtection="0"/>
    <xf numFmtId="0" fontId="20" fillId="0" borderId="175">
      <alignment horizontal="left" vertical="center"/>
    </xf>
    <xf numFmtId="0" fontId="41" fillId="57" borderId="171" applyNumberFormat="0" applyAlignment="0" applyProtection="0"/>
    <xf numFmtId="0" fontId="1" fillId="34" borderId="167" applyNumberFormat="0" applyProtection="0">
      <alignment horizontal="left" vertical="center" indent="1"/>
    </xf>
    <xf numFmtId="0" fontId="41" fillId="42" borderId="171" applyNumberFormat="0" applyAlignment="0" applyProtection="0"/>
    <xf numFmtId="0" fontId="41" fillId="57" borderId="164" applyNumberFormat="0" applyAlignment="0" applyProtection="0"/>
    <xf numFmtId="0" fontId="92" fillId="0" borderId="169" applyAlignment="0">
      <alignment horizontal="right"/>
    </xf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7" fillId="0" borderId="173" applyNumberFormat="0" applyFill="0" applyAlignment="0" applyProtection="0"/>
    <xf numFmtId="0" fontId="41" fillId="42" borderId="171" applyNumberFormat="0" applyAlignment="0" applyProtection="0"/>
    <xf numFmtId="0" fontId="20" fillId="0" borderId="168">
      <alignment horizontal="left" vertical="center"/>
    </xf>
    <xf numFmtId="0" fontId="20" fillId="0" borderId="168">
      <alignment horizontal="left" vertical="center"/>
    </xf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10" fontId="2" fillId="36" borderId="169" applyNumberFormat="0" applyBorder="0" applyAlignment="0" applyProtection="0"/>
    <xf numFmtId="0" fontId="41" fillId="42" borderId="171" applyNumberFormat="0" applyAlignment="0" applyProtection="0"/>
    <xf numFmtId="0" fontId="44" fillId="58" borderId="165" applyNumberFormat="0" applyFont="0" applyAlignment="0" applyProtection="0"/>
    <xf numFmtId="0" fontId="41" fillId="57" borderId="171" applyNumberFormat="0" applyAlignment="0" applyProtection="0"/>
    <xf numFmtId="0" fontId="34" fillId="55" borderId="171" applyNumberFormat="0" applyAlignment="0" applyProtection="0"/>
    <xf numFmtId="0" fontId="34" fillId="55" borderId="171" applyNumberFormat="0" applyAlignment="0" applyProtection="0"/>
    <xf numFmtId="0" fontId="41" fillId="57" borderId="171" applyNumberFormat="0" applyAlignment="0" applyProtection="0"/>
    <xf numFmtId="0" fontId="1" fillId="58" borderId="172" applyNumberFormat="0" applyFont="0" applyAlignment="0" applyProtection="0"/>
    <xf numFmtId="0" fontId="74" fillId="58" borderId="172" applyNumberFormat="0" applyFont="0" applyAlignment="0" applyProtection="0"/>
    <xf numFmtId="0" fontId="92" fillId="0" borderId="169" applyAlignment="0">
      <alignment horizontal="right"/>
    </xf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63" fillId="61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7" fillId="0" borderId="173" applyNumberFormat="0" applyFill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7" fillId="0" borderId="173" applyNumberFormat="0" applyFill="0" applyAlignment="0" applyProtection="0"/>
    <xf numFmtId="0" fontId="1" fillId="34" borderId="174" applyNumberFormat="0" applyProtection="0">
      <alignment horizontal="left" vertical="center" indent="1"/>
    </xf>
    <xf numFmtId="0" fontId="1" fillId="34" borderId="174" applyNumberFormat="0" applyProtection="0">
      <alignment horizontal="left" vertical="center" indent="1"/>
    </xf>
    <xf numFmtId="4" fontId="58" fillId="62" borderId="174" applyNumberFormat="0" applyProtection="0">
      <alignment horizontal="right" vertical="center"/>
    </xf>
    <xf numFmtId="0" fontId="1" fillId="34" borderId="174" applyNumberFormat="0" applyProtection="0">
      <alignment horizontal="left" vertical="center" indent="1"/>
    </xf>
    <xf numFmtId="0" fontId="45" fillId="61" borderId="174" applyNumberFormat="0" applyAlignment="0" applyProtection="0"/>
    <xf numFmtId="0" fontId="74" fillId="58" borderId="172" applyNumberFormat="0" applyFon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63" fillId="61" borderId="171" applyNumberFormat="0" applyAlignment="0" applyProtection="0"/>
    <xf numFmtId="0" fontId="34" fillId="55" borderId="171" applyNumberFormat="0" applyAlignment="0" applyProtection="0"/>
    <xf numFmtId="0" fontId="63" fillId="61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1" fillId="58" borderId="172" applyNumberFormat="0" applyFont="0" applyAlignment="0" applyProtection="0"/>
    <xf numFmtId="0" fontId="74" fillId="58" borderId="172" applyNumberFormat="0" applyFont="0" applyAlignment="0" applyProtection="0"/>
    <xf numFmtId="0" fontId="45" fillId="55" borderId="174" applyNumberFormat="0" applyAlignment="0" applyProtection="0"/>
    <xf numFmtId="0" fontId="45" fillId="61" borderId="174" applyNumberFormat="0" applyAlignment="0" applyProtection="0"/>
    <xf numFmtId="0" fontId="1" fillId="34" borderId="174" applyNumberFormat="0" applyProtection="0">
      <alignment horizontal="left" vertical="center" indent="1"/>
    </xf>
    <xf numFmtId="4" fontId="58" fillId="62" borderId="174" applyNumberFormat="0" applyProtection="0">
      <alignment horizontal="right" vertical="center"/>
    </xf>
    <xf numFmtId="0" fontId="1" fillId="34" borderId="174" applyNumberFormat="0" applyProtection="0">
      <alignment horizontal="left" vertical="center" indent="1"/>
    </xf>
    <xf numFmtId="0" fontId="1" fillId="34" borderId="174" applyNumberFormat="0" applyProtection="0">
      <alignment horizontal="left" vertical="center" indent="1"/>
    </xf>
    <xf numFmtId="0" fontId="47" fillId="0" borderId="173" applyNumberFormat="0" applyFill="0" applyAlignment="0" applyProtection="0"/>
    <xf numFmtId="0" fontId="44" fillId="58" borderId="172" applyNumberFormat="0" applyFont="0" applyAlignment="0" applyProtection="0"/>
    <xf numFmtId="0" fontId="41" fillId="42" borderId="171" applyNumberFormat="0" applyAlignment="0" applyProtection="0"/>
    <xf numFmtId="0" fontId="34" fillId="55" borderId="171" applyNumberFormat="0" applyAlignment="0" applyProtection="0"/>
    <xf numFmtId="0" fontId="47" fillId="0" borderId="173" applyNumberFormat="0" applyFill="0" applyAlignment="0" applyProtection="0"/>
    <xf numFmtId="0" fontId="45" fillId="55" borderId="174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5" fillId="55" borderId="174" applyNumberFormat="0" applyAlignment="0" applyProtection="0"/>
    <xf numFmtId="0" fontId="1" fillId="58" borderId="172" applyNumberFormat="0" applyFont="0" applyAlignment="0" applyProtection="0"/>
    <xf numFmtId="0" fontId="34" fillId="55" borderId="171" applyNumberFormat="0" applyAlignment="0" applyProtection="0"/>
    <xf numFmtId="0" fontId="41" fillId="57" borderId="171" applyNumberFormat="0" applyAlignment="0" applyProtection="0"/>
    <xf numFmtId="0" fontId="41" fillId="57" borderId="171" applyNumberFormat="0" applyAlignment="0" applyProtection="0"/>
    <xf numFmtId="0" fontId="41" fillId="42" borderId="171" applyNumberFormat="0" applyAlignment="0" applyProtection="0"/>
    <xf numFmtId="0" fontId="41" fillId="42" borderId="171" applyNumberFormat="0" applyAlignment="0" applyProtection="0"/>
    <xf numFmtId="0" fontId="41" fillId="57" borderId="171" applyNumberFormat="0" applyAlignment="0" applyProtection="0"/>
    <xf numFmtId="0" fontId="1" fillId="34" borderId="174" applyNumberFormat="0" applyProtection="0">
      <alignment horizontal="left" vertical="center" indent="1"/>
    </xf>
    <xf numFmtId="0" fontId="20" fillId="0" borderId="175">
      <alignment horizontal="left" vertical="center"/>
    </xf>
    <xf numFmtId="0" fontId="20" fillId="0" borderId="175">
      <alignment horizontal="left" vertical="center"/>
    </xf>
    <xf numFmtId="0" fontId="47" fillId="0" borderId="173" applyNumberFormat="0" applyFill="0" applyAlignment="0" applyProtection="0"/>
    <xf numFmtId="0" fontId="44" fillId="58" borderId="172" applyNumberFormat="0" applyFont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0" fillId="0" borderId="0" xfId="0" applyFont="1"/>
    <xf numFmtId="0" fontId="113" fillId="0" borderId="0" xfId="0" applyFont="1" applyAlignment="1">
      <alignment horizontal="center"/>
    </xf>
    <xf numFmtId="0" fontId="111" fillId="0" borderId="0" xfId="0" applyFont="1"/>
    <xf numFmtId="0" fontId="112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/>
    <xf numFmtId="0" fontId="110" fillId="64" borderId="132" xfId="0" applyFont="1" applyFill="1" applyBorder="1" applyAlignment="1">
      <alignment horizontal="center"/>
    </xf>
    <xf numFmtId="0" fontId="110" fillId="64" borderId="131" xfId="0" applyFont="1" applyFill="1" applyBorder="1" applyAlignment="1">
      <alignment horizontal="center"/>
    </xf>
    <xf numFmtId="0" fontId="107" fillId="0" borderId="130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8" fillId="0" borderId="0" xfId="0" applyFont="1" applyAlignment="1">
      <alignment horizontal="center"/>
    </xf>
    <xf numFmtId="0" fontId="112" fillId="64" borderId="130" xfId="0" applyFont="1" applyFill="1" applyBorder="1" applyAlignment="1" applyProtection="1">
      <alignment horizontal="center"/>
      <protection locked="0"/>
    </xf>
    <xf numFmtId="0" fontId="112" fillId="64" borderId="0" xfId="0" applyFont="1" applyFill="1" applyAlignment="1" applyProtection="1">
      <alignment horizontal="center"/>
      <protection locked="0"/>
    </xf>
  </cellXfs>
  <cellStyles count="5360">
    <cellStyle name="_ET_STYLE_NoName_00_" xfId="1518" xr:uid="{8E1E4E70-702C-4FF5-B4C3-5CC22BD239E6}"/>
    <cellStyle name="_ET_STYLE_NoName_00__Book1" xfId="1519" xr:uid="{B539CAF7-306C-4604-92F5-33074C016134}"/>
    <cellStyle name="20% - Accent1" xfId="26" xr:uid="{62ADB676-5C65-4224-80B9-D295AB9E425D}"/>
    <cellStyle name="20% - Accent1 2" xfId="199" xr:uid="{1FBC01DC-84C4-4FCB-9076-0329AC6FF453}"/>
    <cellStyle name="20% - Accent1 2 2" xfId="200" xr:uid="{9CDB1CA4-AB8F-443D-9EE1-058926C0EC45}"/>
    <cellStyle name="20% - Accent1 3" xfId="201" xr:uid="{6221E8DF-A321-47F0-B12D-57AE5D5BE393}"/>
    <cellStyle name="20% - Accent1 4" xfId="202" xr:uid="{377B6CEA-38EE-4E2E-B6C0-CD00F0D56B33}"/>
    <cellStyle name="20% - Accent2" xfId="27" xr:uid="{1505FFC3-5D28-4D0B-B733-9BB45ADBFDBB}"/>
    <cellStyle name="20% - Accent2 2" xfId="203" xr:uid="{387287A7-FC59-4E6C-9D26-AE1EF4D795D8}"/>
    <cellStyle name="20% - Accent2 2 2" xfId="204" xr:uid="{500A1C42-3BB8-49A3-A5D9-732E1227D286}"/>
    <cellStyle name="20% - Accent2 3" xfId="205" xr:uid="{3553761F-007D-4060-B56F-5777FB9AA71A}"/>
    <cellStyle name="20% - Accent2 4" xfId="206" xr:uid="{FD77BAEE-BCB6-43C4-BB4D-AF259B1B7DF5}"/>
    <cellStyle name="20% - Accent3" xfId="28" xr:uid="{53945534-6DF1-4D92-82B8-B5A9EC7C8E28}"/>
    <cellStyle name="20% - Accent3 2" xfId="207" xr:uid="{5A6EF2AE-426F-4A1E-BC8E-B79BCF37D5AB}"/>
    <cellStyle name="20% - Accent3 2 2" xfId="208" xr:uid="{0365DB44-8A42-4CB7-894B-7FEF31CC203D}"/>
    <cellStyle name="20% - Accent3 3" xfId="209" xr:uid="{C7934D5E-AA92-408F-8410-324BB5C667D7}"/>
    <cellStyle name="20% - Accent3 4" xfId="210" xr:uid="{BE08B015-58A6-4E3B-8197-1CD8C91D1325}"/>
    <cellStyle name="20% - Accent4" xfId="29" xr:uid="{3DAA92FF-367B-4592-B34A-7B5B94E4FF8E}"/>
    <cellStyle name="20% - Accent4 2" xfId="211" xr:uid="{A252FD37-FA2A-4FEB-8FB5-3969567FBC81}"/>
    <cellStyle name="20% - Accent4 2 2" xfId="212" xr:uid="{06B8F3D8-AC87-4F7A-83DA-C9C2B0DC034E}"/>
    <cellStyle name="20% - Accent4 3" xfId="213" xr:uid="{110C119B-98E3-41A8-9972-E006B6D49323}"/>
    <cellStyle name="20% - Accent4 4" xfId="214" xr:uid="{B16A1B1F-45C9-456C-8ECA-D3880E57C805}"/>
    <cellStyle name="20% - Accent5" xfId="30" xr:uid="{8B996832-B2EC-4BA1-BF0F-706ED0F737D2}"/>
    <cellStyle name="20% - Accent5 2" xfId="215" xr:uid="{45914183-FE34-42E4-AF5B-79D2F80BE29A}"/>
    <cellStyle name="20% - Accent5 2 2" xfId="216" xr:uid="{218EEFAB-581E-43A3-BA6C-0AA19D0FC4B7}"/>
    <cellStyle name="20% - Accent6" xfId="31" xr:uid="{8524A37C-3282-434E-96A4-3963D02EE145}"/>
    <cellStyle name="20% - Accent6 2" xfId="217" xr:uid="{AA5D1369-B88C-473B-B589-3B45BBCF80AC}"/>
    <cellStyle name="20% - Accent6 2 2" xfId="218" xr:uid="{F918280E-4BD1-4384-B85B-A1222EC5C08E}"/>
    <cellStyle name="20% - Accent6 3" xfId="219" xr:uid="{806C3E76-C5D4-456F-A4A5-E7204FD36FA4}"/>
    <cellStyle name="20% - Accent6 4" xfId="220" xr:uid="{A84CF457-0071-4896-B167-7B75309D33FD}"/>
    <cellStyle name="20% - アクセント 1 10" xfId="221" xr:uid="{65B4EE7F-4507-49B3-8113-60E3DA52FC03}"/>
    <cellStyle name="20% - アクセント 1 2" xfId="222" xr:uid="{1F671B37-AF6D-4FB5-949C-DDEE6187FF6B}"/>
    <cellStyle name="20% - アクセント 1 2 2" xfId="223" xr:uid="{C65B0890-CD03-4126-BCB1-FEB549F68FEE}"/>
    <cellStyle name="20% - アクセント 1 2 2 2" xfId="224" xr:uid="{77984FF2-2B01-41C1-81CF-BDC37040ACB9}"/>
    <cellStyle name="20% - アクセント 1 2 2 2 2" xfId="225" xr:uid="{C98A4F47-590C-410B-80F8-7603721BEED0}"/>
    <cellStyle name="20% - アクセント 1 2 2 3" xfId="226" xr:uid="{138F134F-42BF-469A-9899-4DB8BBBF1E58}"/>
    <cellStyle name="20% - アクセント 1 2 2 3 2" xfId="227" xr:uid="{AFE1D260-88D5-45F6-85EB-76E502971AC7}"/>
    <cellStyle name="20% - アクセント 1 2 2 4" xfId="228" xr:uid="{6DC81CCC-440D-4995-B252-586E1C04DBF6}"/>
    <cellStyle name="20% - アクセント 1 2 2 5" xfId="229" xr:uid="{7D6BB952-3197-459D-A894-9E95D0DDEFDC}"/>
    <cellStyle name="20% - アクセント 1 3" xfId="230" xr:uid="{3E18250C-7E7F-4E56-BC5B-C0EB2FBECF46}"/>
    <cellStyle name="20% - アクセント 1 3 2" xfId="231" xr:uid="{3B03ED7F-DA10-42B7-9DAE-B499D6595B97}"/>
    <cellStyle name="20% - アクセント 1 3 2 2" xfId="232" xr:uid="{D343A970-DC5D-4DC6-AF48-7DBB5E6D636B}"/>
    <cellStyle name="20% - アクセント 1 3 2 2 2" xfId="233" xr:uid="{0212FCDC-E6DA-4D1C-9313-A0DC96E15684}"/>
    <cellStyle name="20% - アクセント 1 3 2 3" xfId="234" xr:uid="{166B79BC-930A-4B33-8465-4FC7384E1E7A}"/>
    <cellStyle name="20% - アクセント 1 3 2 3 2" xfId="235" xr:uid="{BA551AC1-19A4-44FA-86A2-73CA30BACE30}"/>
    <cellStyle name="20% - アクセント 1 3 2 4" xfId="236" xr:uid="{F060E3BF-2299-4A50-A85E-083232594794}"/>
    <cellStyle name="20% - アクセント 1 3 2 5" xfId="237" xr:uid="{CE54E819-023F-4446-8528-6F6636D5BED6}"/>
    <cellStyle name="20% - アクセント 1 3 3" xfId="238" xr:uid="{6052B65C-4962-44B0-973D-52221760D2C4}"/>
    <cellStyle name="20% - アクセント 1 3 3 2" xfId="239" xr:uid="{1F8A05D8-7D4D-47FF-84BB-7842982E1818}"/>
    <cellStyle name="20% - アクセント 1 3 3 2 2" xfId="240" xr:uid="{8D525FC6-3566-4B3F-9FD5-F70E93CBBCA1}"/>
    <cellStyle name="20% - アクセント 1 3 3 3" xfId="241" xr:uid="{4E78451B-7C5E-4EC8-99A5-2AD125789976}"/>
    <cellStyle name="20% - アクセント 1 3 3 4" xfId="242" xr:uid="{29DC98FA-CB48-4923-ACF2-53EF53D707F2}"/>
    <cellStyle name="20% - アクセント 1 3 4" xfId="243" xr:uid="{554A2DAF-119A-44EC-996B-97EE7ECA7B7B}"/>
    <cellStyle name="20% - アクセント 1 3 4 2" xfId="244" xr:uid="{24259D00-33BA-4BB8-BAD0-410A867713AA}"/>
    <cellStyle name="20% - アクセント 1 3 5" xfId="245" xr:uid="{50D28207-4B99-42FE-8BBD-6F10EB70DC74}"/>
    <cellStyle name="20% - アクセント 1 3 5 2" xfId="246" xr:uid="{DE55EDC6-B6F7-4605-B2CF-904299CB6196}"/>
    <cellStyle name="20% - アクセント 1 3 6" xfId="247" xr:uid="{C90A4863-DF5D-48ED-973A-37074880E666}"/>
    <cellStyle name="20% - アクセント 1 3 7" xfId="248" xr:uid="{51052F50-5353-4395-B639-E0A09FB40426}"/>
    <cellStyle name="20% - アクセント 1 4" xfId="249" xr:uid="{5851261F-FB68-4CA0-BE57-4D2FDCCAA9FF}"/>
    <cellStyle name="20% - アクセント 1 4 2" xfId="250" xr:uid="{0B67C012-40E0-40A7-8CC8-9E8A2EA66E7D}"/>
    <cellStyle name="20% - アクセント 1 4 2 2" xfId="251" xr:uid="{A4E2AD2F-A0E7-4C3C-B17C-58F1AD961388}"/>
    <cellStyle name="20% - アクセント 1 4 2 2 2" xfId="252" xr:uid="{072FB8B3-2041-40A8-BD03-D30923FA005E}"/>
    <cellStyle name="20% - アクセント 1 4 2 3" xfId="253" xr:uid="{CA159E29-6A25-4778-B1D3-E4607479A110}"/>
    <cellStyle name="20% - アクセント 1 4 2 3 2" xfId="254" xr:uid="{A3E12060-C6F2-498F-86FC-DE9B9EA2421A}"/>
    <cellStyle name="20% - アクセント 1 4 2 4" xfId="255" xr:uid="{1D262C8F-BA83-406F-A40C-75F1F53C5B1E}"/>
    <cellStyle name="20% - アクセント 1 4 2 5" xfId="256" xr:uid="{1435B589-970E-49F9-B9D0-D0E44C1BEB51}"/>
    <cellStyle name="20% - アクセント 1 4 3" xfId="257" xr:uid="{097A61D0-D456-4474-8A8D-66415C28AB37}"/>
    <cellStyle name="20% - アクセント 1 4 3 2" xfId="258" xr:uid="{D1DF1F0E-EC94-45F9-8F87-030C562A474E}"/>
    <cellStyle name="20% - アクセント 1 4 4" xfId="259" xr:uid="{C1065D19-02A1-4998-9746-CCD62D0122B0}"/>
    <cellStyle name="20% - アクセント 1 4 4 2" xfId="260" xr:uid="{7344A064-D9AE-49B9-A8CC-7792FC8046CA}"/>
    <cellStyle name="20% - アクセント 1 4 5" xfId="261" xr:uid="{FEE63EDE-41E0-4F13-8176-BB641A71CEC9}"/>
    <cellStyle name="20% - アクセント 1 4 6" xfId="262" xr:uid="{74FE0375-DA2F-4433-A7C6-D40122AA03F9}"/>
    <cellStyle name="20% - アクセント 1 5" xfId="263" xr:uid="{41EDD090-3E89-4A72-B241-EE510B908F1F}"/>
    <cellStyle name="20% - アクセント 1 5 2" xfId="264" xr:uid="{3EFF50FC-E96B-4558-AD69-3E01FDD99DCC}"/>
    <cellStyle name="20% - アクセント 1 5 2 2" xfId="265" xr:uid="{4FB3D3E7-758F-4C51-B631-969413E9B503}"/>
    <cellStyle name="20% - アクセント 1 5 3" xfId="266" xr:uid="{B537D6B4-B7CD-4EA4-8099-6A37851815AA}"/>
    <cellStyle name="20% - アクセント 1 5 3 2" xfId="267" xr:uid="{1FE1E610-E463-48F0-B21D-4BCEB9E638E6}"/>
    <cellStyle name="20% - アクセント 1 5 4" xfId="268" xr:uid="{5ECC5828-70E8-4B8E-95F1-306BE52B7998}"/>
    <cellStyle name="20% - アクセント 1 5 5" xfId="269" xr:uid="{9339C2E0-5FBD-4F4F-A45F-4D33C1FD3226}"/>
    <cellStyle name="20% - アクセント 1 6" xfId="270" xr:uid="{EDE74447-4171-488A-ABFE-2044C29C14A5}"/>
    <cellStyle name="20% - アクセント 1 6 2" xfId="271" xr:uid="{C5511163-4B51-4B8F-B1DD-6CF13EE31E6D}"/>
    <cellStyle name="20% - アクセント 1 6 2 2" xfId="272" xr:uid="{7EE98028-9981-4052-B9A4-43D037520BDD}"/>
    <cellStyle name="20% - アクセント 1 6 3" xfId="273" xr:uid="{A76177F3-286B-4167-839D-8FFE5341E1B6}"/>
    <cellStyle name="20% - アクセント 1 6 4" xfId="274" xr:uid="{126E9600-3D1A-499D-A46B-28DA39EF25B7}"/>
    <cellStyle name="20% - アクセント 1 7" xfId="275" xr:uid="{4A4335A9-BC90-4AE0-BEE6-117C0480CFBF}"/>
    <cellStyle name="20% - アクセント 1 7 2" xfId="276" xr:uid="{9AA696C4-DAAC-4758-AFA3-26EF1EE9B8CD}"/>
    <cellStyle name="20% - アクセント 1 7 2 2" xfId="277" xr:uid="{648B4D55-4BA4-417C-B649-D7AEF43196D4}"/>
    <cellStyle name="20% - アクセント 1 7 3" xfId="278" xr:uid="{84EAE234-58A3-409B-B84E-51D64200FCDE}"/>
    <cellStyle name="20% - アクセント 1 7 4" xfId="279" xr:uid="{B39A142D-E59B-466E-B9EE-7AE41122409C}"/>
    <cellStyle name="20% - アクセント 1 8" xfId="280" xr:uid="{40EE10CC-9B45-40F5-B887-5BEF4EE0270A}"/>
    <cellStyle name="20% - アクセント 1 8 2" xfId="281" xr:uid="{A308E2EF-015A-4B25-91BB-15FD18BB932C}"/>
    <cellStyle name="20% - アクセント 1 9" xfId="282" xr:uid="{FA2F5686-B5AF-4BCC-BE62-E86BD7EA27CF}"/>
    <cellStyle name="20% - アクセント 1 9 2" xfId="283" xr:uid="{F7D375CA-353C-4732-83D2-540FE2348777}"/>
    <cellStyle name="20% - アクセント 2 10" xfId="284" xr:uid="{7E681A38-F70C-45EF-B0A1-EFDA4C2BA880}"/>
    <cellStyle name="20% - アクセント 2 2" xfId="285" xr:uid="{44ADB424-1F97-40BD-9FF1-CA3F8E6295E5}"/>
    <cellStyle name="20% - アクセント 2 2 2" xfId="286" xr:uid="{A27A2CAB-C779-4879-835D-0C8434642E6F}"/>
    <cellStyle name="20% - アクセント 2 2 2 2" xfId="287" xr:uid="{89723A8C-75E4-40FD-9B00-470BDAFB7A27}"/>
    <cellStyle name="20% - アクセント 2 2 2 2 2" xfId="288" xr:uid="{1FEBA4A2-B511-4029-ABE1-CEA22E2B74E4}"/>
    <cellStyle name="20% - アクセント 2 2 2 3" xfId="289" xr:uid="{B2167D4F-CE53-4158-A498-6F411AA9B4DD}"/>
    <cellStyle name="20% - アクセント 2 2 2 3 2" xfId="290" xr:uid="{F9258C8E-6849-4902-B6E2-EF6402A82A70}"/>
    <cellStyle name="20% - アクセント 2 2 2 4" xfId="291" xr:uid="{EA8685B4-9D48-4622-9262-839145CD4755}"/>
    <cellStyle name="20% - アクセント 2 2 2 5" xfId="292" xr:uid="{C156F9D7-F375-47CC-BE23-0CFCF04933EC}"/>
    <cellStyle name="20% - アクセント 2 3" xfId="293" xr:uid="{9BBC6CDD-B45C-4C47-8ECD-91E491FF4654}"/>
    <cellStyle name="20% - アクセント 2 3 2" xfId="294" xr:uid="{4D733578-F351-4E5E-BBA4-DB69B285CB32}"/>
    <cellStyle name="20% - アクセント 2 3 2 2" xfId="295" xr:uid="{4C294646-9791-44FA-9B78-DA62FEB88460}"/>
    <cellStyle name="20% - アクセント 2 3 2 2 2" xfId="296" xr:uid="{D97E2CE5-FCB7-4AF3-A47E-59E7F89A483B}"/>
    <cellStyle name="20% - アクセント 2 3 2 3" xfId="297" xr:uid="{9649A6D5-2E99-441E-A262-CCC6031CDD8A}"/>
    <cellStyle name="20% - アクセント 2 3 2 3 2" xfId="298" xr:uid="{09A71B65-5522-45A5-AA88-9F7ADD5A05A9}"/>
    <cellStyle name="20% - アクセント 2 3 2 4" xfId="299" xr:uid="{B25AF180-76B0-404F-8DD8-9652E96E9292}"/>
    <cellStyle name="20% - アクセント 2 3 2 5" xfId="300" xr:uid="{6B9B9D43-D68E-4841-BF5C-5976C2B5EBAD}"/>
    <cellStyle name="20% - アクセント 2 3 3" xfId="301" xr:uid="{CD7A3750-28DA-43AB-BDA5-58D0EC00474E}"/>
    <cellStyle name="20% - アクセント 2 3 3 2" xfId="302" xr:uid="{5204B85F-3147-4586-B18C-AB63FAE4F5C8}"/>
    <cellStyle name="20% - アクセント 2 3 3 2 2" xfId="303" xr:uid="{AEE04114-CFEE-448C-B5BE-68D1F448B3F7}"/>
    <cellStyle name="20% - アクセント 2 3 3 3" xfId="304" xr:uid="{BEB017FC-7BAF-4100-9960-A547FA53B9C2}"/>
    <cellStyle name="20% - アクセント 2 3 3 4" xfId="305" xr:uid="{3D14325F-A4B0-478B-8BDE-5CB2A7D34C3B}"/>
    <cellStyle name="20% - アクセント 2 3 4" xfId="306" xr:uid="{17283E5C-FA0C-4121-A2A2-6D61CD93A2B1}"/>
    <cellStyle name="20% - アクセント 2 3 4 2" xfId="307" xr:uid="{DBC8A329-85AC-4BCF-9F7F-477BF9868589}"/>
    <cellStyle name="20% - アクセント 2 3 5" xfId="308" xr:uid="{049EB35F-ECA3-4CC7-8B33-96EFED7B491D}"/>
    <cellStyle name="20% - アクセント 2 3 5 2" xfId="309" xr:uid="{17E31E68-381A-4876-B4A5-95AED3C685E9}"/>
    <cellStyle name="20% - アクセント 2 3 6" xfId="310" xr:uid="{8121FE15-7C0C-4CC0-8079-E9B253F0EEC6}"/>
    <cellStyle name="20% - アクセント 2 3 7" xfId="311" xr:uid="{89F0E5DF-9165-4461-B28A-533EC765BA59}"/>
    <cellStyle name="20% - アクセント 2 4" xfId="312" xr:uid="{3281F2E8-4579-4E78-963E-DA4335F7F8AB}"/>
    <cellStyle name="20% - アクセント 2 4 2" xfId="313" xr:uid="{8DD5DC0F-BD56-40E5-A70D-EE9CAC01DB9C}"/>
    <cellStyle name="20% - アクセント 2 4 2 2" xfId="314" xr:uid="{6305E155-C35F-4D38-A936-C5BCFA061245}"/>
    <cellStyle name="20% - アクセント 2 4 2 2 2" xfId="315" xr:uid="{67DED5F2-A698-4A47-A7C1-DD038668F7A0}"/>
    <cellStyle name="20% - アクセント 2 4 2 3" xfId="316" xr:uid="{108F7362-DC44-46BD-9FF9-F910BFD41952}"/>
    <cellStyle name="20% - アクセント 2 4 2 3 2" xfId="317" xr:uid="{A81F11AE-5C34-4799-83C9-60FE505EB60D}"/>
    <cellStyle name="20% - アクセント 2 4 2 4" xfId="318" xr:uid="{373F61FF-DCEA-4975-89B5-CF7865D343C9}"/>
    <cellStyle name="20% - アクセント 2 4 2 5" xfId="319" xr:uid="{79245009-60E1-43C7-82E0-02AAB55E4B65}"/>
    <cellStyle name="20% - アクセント 2 4 3" xfId="320" xr:uid="{3A9E8219-DBD2-46CE-B4F4-886E67F25176}"/>
    <cellStyle name="20% - アクセント 2 4 3 2" xfId="321" xr:uid="{79323B3F-E270-4507-84D2-86B47A4A82DA}"/>
    <cellStyle name="20% - アクセント 2 4 4" xfId="322" xr:uid="{23679F18-C276-4C87-95B7-1B49602934F3}"/>
    <cellStyle name="20% - アクセント 2 4 4 2" xfId="323" xr:uid="{064D074C-92E5-40FA-8739-EE9D5718B0FF}"/>
    <cellStyle name="20% - アクセント 2 4 5" xfId="324" xr:uid="{793C3D88-7BE6-4478-A30D-9C6A85021F64}"/>
    <cellStyle name="20% - アクセント 2 4 6" xfId="325" xr:uid="{78D66F52-2102-4E84-B16A-228D144ED914}"/>
    <cellStyle name="20% - アクセント 2 5" xfId="326" xr:uid="{D0DE0E69-21A7-4908-BA0D-1AAE70037B23}"/>
    <cellStyle name="20% - アクセント 2 5 2" xfId="327" xr:uid="{A10564C6-13DA-48FF-A039-A0ADE9093D97}"/>
    <cellStyle name="20% - アクセント 2 5 2 2" xfId="328" xr:uid="{C580E11D-F5C8-4B20-858A-624A0FFB06B3}"/>
    <cellStyle name="20% - アクセント 2 5 3" xfId="329" xr:uid="{EAE369DA-B5C9-4C83-8086-2A259AFBC7E0}"/>
    <cellStyle name="20% - アクセント 2 5 3 2" xfId="330" xr:uid="{583E8F4C-3A49-4E59-AF39-B6FAC3015B19}"/>
    <cellStyle name="20% - アクセント 2 5 4" xfId="331" xr:uid="{5637FBA2-E8AC-4AED-92AC-F20752595476}"/>
    <cellStyle name="20% - アクセント 2 5 5" xfId="332" xr:uid="{9B5A1AAA-996F-4A78-82C6-91B57D1BA6A4}"/>
    <cellStyle name="20% - アクセント 2 6" xfId="333" xr:uid="{A77D9827-61F4-4EF8-9010-E8E2BED74C9E}"/>
    <cellStyle name="20% - アクセント 2 6 2" xfId="334" xr:uid="{0EBC5BCE-49E0-404F-8755-82136CE44763}"/>
    <cellStyle name="20% - アクセント 2 6 2 2" xfId="335" xr:uid="{47535D67-EA3A-473A-A9E7-177209921CD2}"/>
    <cellStyle name="20% - アクセント 2 6 3" xfId="336" xr:uid="{0AFCCAEC-B3A7-450B-8448-2283BCBCB848}"/>
    <cellStyle name="20% - アクセント 2 6 4" xfId="337" xr:uid="{BCCDB412-7DEB-4119-A462-1F0736388203}"/>
    <cellStyle name="20% - アクセント 2 7" xfId="338" xr:uid="{0733B2E5-794E-4011-ADD3-34CA7E64361B}"/>
    <cellStyle name="20% - アクセント 2 7 2" xfId="339" xr:uid="{96CE6337-0CEE-48AE-AF8C-CD38FC3B6D3A}"/>
    <cellStyle name="20% - アクセント 2 7 2 2" xfId="340" xr:uid="{B1956A7C-BEF5-44E0-9CA5-C54FF18B8ACB}"/>
    <cellStyle name="20% - アクセント 2 7 3" xfId="341" xr:uid="{753E4D51-B1CF-47BC-8173-AC0CACA767B8}"/>
    <cellStyle name="20% - アクセント 2 7 4" xfId="342" xr:uid="{8E540600-2E08-4444-BFE7-A9447C8BFF47}"/>
    <cellStyle name="20% - アクセント 2 8" xfId="343" xr:uid="{5180FF65-B93A-4484-9451-C1FDFDD9E966}"/>
    <cellStyle name="20% - アクセント 2 8 2" xfId="344" xr:uid="{5ADF673A-9536-4628-ACBD-D1D485F3DF1B}"/>
    <cellStyle name="20% - アクセント 2 9" xfId="345" xr:uid="{CA2005B7-09D5-42AF-85BB-C9DABD920E52}"/>
    <cellStyle name="20% - アクセント 2 9 2" xfId="346" xr:uid="{ABE0421C-2E34-481E-9191-7B8AC1CF7913}"/>
    <cellStyle name="20% - アクセント 3 10" xfId="347" xr:uid="{89FF216A-4BC9-4DA7-84BB-1DCB1FD5ECAB}"/>
    <cellStyle name="20% - アクセント 3 2" xfId="348" xr:uid="{6E2F68BA-610F-41C9-BC97-FB95CA3B15B3}"/>
    <cellStyle name="20% - アクセント 3 2 2" xfId="349" xr:uid="{6B2A583C-6036-4CEA-B8A8-F15705DCD255}"/>
    <cellStyle name="20% - アクセント 3 2 2 2" xfId="350" xr:uid="{4163D5BD-7611-4213-BAD4-BC65379CC1B2}"/>
    <cellStyle name="20% - アクセント 3 2 2 2 2" xfId="351" xr:uid="{045D7600-6C41-4B84-8D48-29AEF8C54320}"/>
    <cellStyle name="20% - アクセント 3 2 2 3" xfId="352" xr:uid="{56A33C45-567C-4D5C-8912-08D2DBB1F316}"/>
    <cellStyle name="20% - アクセント 3 2 2 3 2" xfId="353" xr:uid="{87C0A9D0-9914-45B6-9A8D-9A8143C82890}"/>
    <cellStyle name="20% - アクセント 3 2 2 4" xfId="354" xr:uid="{E049F75B-E2E2-47F3-A4E4-F7DD2D609427}"/>
    <cellStyle name="20% - アクセント 3 2 2 5" xfId="355" xr:uid="{FA4F3B3C-AEBD-4AE1-806A-C9F7F74E5904}"/>
    <cellStyle name="20% - アクセント 3 3" xfId="356" xr:uid="{453F1564-3F9F-4D5B-9AAB-B0038C9370B2}"/>
    <cellStyle name="20% - アクセント 3 3 2" xfId="357" xr:uid="{7A7DE2D4-B05B-4C5B-8286-60ED3D972AF2}"/>
    <cellStyle name="20% - アクセント 3 3 2 2" xfId="358" xr:uid="{9673E1C7-E119-41CE-BE4F-9BC4E6AAB5B5}"/>
    <cellStyle name="20% - アクセント 3 3 2 2 2" xfId="359" xr:uid="{2E8DDDFE-801D-48EE-B9B2-E97142015C7F}"/>
    <cellStyle name="20% - アクセント 3 3 2 3" xfId="360" xr:uid="{731BE9EC-3256-46EC-BAB0-4E438AD0588E}"/>
    <cellStyle name="20% - アクセント 3 3 2 3 2" xfId="361" xr:uid="{953B7C15-DEDB-4463-AAA3-D603FC79CD10}"/>
    <cellStyle name="20% - アクセント 3 3 2 4" xfId="362" xr:uid="{197E6226-1884-4EE1-861D-6D00FBB6CEC8}"/>
    <cellStyle name="20% - アクセント 3 3 2 5" xfId="363" xr:uid="{4FBA8BE2-A9CF-4436-A6FC-51D634483378}"/>
    <cellStyle name="20% - アクセント 3 3 3" xfId="364" xr:uid="{E83A8CE2-E98F-4A77-89F1-3CAC62C9F146}"/>
    <cellStyle name="20% - アクセント 3 3 3 2" xfId="365" xr:uid="{05B527FE-5A3E-45FF-9C2F-9A7147A794D9}"/>
    <cellStyle name="20% - アクセント 3 3 3 2 2" xfId="366" xr:uid="{30A5DD8D-4BB3-4558-ACB3-085A81CD695D}"/>
    <cellStyle name="20% - アクセント 3 3 3 3" xfId="367" xr:uid="{AC8C3B59-8C4F-4364-BD5D-616D53FE4AB8}"/>
    <cellStyle name="20% - アクセント 3 3 3 4" xfId="368" xr:uid="{82D36270-0F71-46F7-8BDC-EE3074530C58}"/>
    <cellStyle name="20% - アクセント 3 3 4" xfId="369" xr:uid="{73E5AA06-474F-4B36-A59A-66BF49507F14}"/>
    <cellStyle name="20% - アクセント 3 3 4 2" xfId="370" xr:uid="{F27D3244-4D87-4AEE-AA46-40991C53ECD3}"/>
    <cellStyle name="20% - アクセント 3 3 5" xfId="371" xr:uid="{0CEF7BD4-1126-40F9-979D-3F87B59C68EF}"/>
    <cellStyle name="20% - アクセント 3 3 5 2" xfId="372" xr:uid="{6DE639E8-1BA3-4624-8FE0-537E6CE2E3D2}"/>
    <cellStyle name="20% - アクセント 3 3 6" xfId="373" xr:uid="{DC8635AB-ED3F-49A5-BD74-6D447BBE7BEE}"/>
    <cellStyle name="20% - アクセント 3 3 7" xfId="374" xr:uid="{6EC77C97-A4B4-4035-97F0-C914E77F5AF7}"/>
    <cellStyle name="20% - アクセント 3 4" xfId="375" xr:uid="{97F357E0-80CA-43A0-B0A9-608DF70AC379}"/>
    <cellStyle name="20% - アクセント 3 4 2" xfId="376" xr:uid="{F4054525-CCB4-44A3-A180-89B02260D2A7}"/>
    <cellStyle name="20% - アクセント 3 4 2 2" xfId="377" xr:uid="{CD6714D9-79F2-478D-ACD8-B7095D91CC52}"/>
    <cellStyle name="20% - アクセント 3 4 2 2 2" xfId="378" xr:uid="{ECA54414-6474-4EC0-AD60-00168B702F9D}"/>
    <cellStyle name="20% - アクセント 3 4 2 3" xfId="379" xr:uid="{F0E3E5F6-8F11-452D-81F8-9558938D65D9}"/>
    <cellStyle name="20% - アクセント 3 4 2 3 2" xfId="380" xr:uid="{0C64855E-101F-4BB3-9853-A118D64194E8}"/>
    <cellStyle name="20% - アクセント 3 4 2 4" xfId="381" xr:uid="{7A477937-C41B-43BC-A85C-582063BF84D9}"/>
    <cellStyle name="20% - アクセント 3 4 2 5" xfId="382" xr:uid="{DF9C6936-88AF-4F95-95D0-C65164A72199}"/>
    <cellStyle name="20% - アクセント 3 4 3" xfId="383" xr:uid="{C1280DA5-82FA-4E81-9A09-CB4F706B8B75}"/>
    <cellStyle name="20% - アクセント 3 4 3 2" xfId="384" xr:uid="{2ED0C38D-7373-4CE7-A31F-32102F4AEDB9}"/>
    <cellStyle name="20% - アクセント 3 4 4" xfId="385" xr:uid="{36690FA3-1951-4DD6-9432-6446C0E3CEE7}"/>
    <cellStyle name="20% - アクセント 3 4 4 2" xfId="386" xr:uid="{23E3A703-673B-424A-9C0D-C34BB269710D}"/>
    <cellStyle name="20% - アクセント 3 4 5" xfId="387" xr:uid="{466F1AD9-4226-4555-8AA4-2B111B01DEBF}"/>
    <cellStyle name="20% - アクセント 3 4 6" xfId="388" xr:uid="{E1E2AE78-128C-4522-8C63-3B5B46485169}"/>
    <cellStyle name="20% - アクセント 3 5" xfId="389" xr:uid="{3FFA2B94-B052-47AC-A978-F6F0CFF1F59F}"/>
    <cellStyle name="20% - アクセント 3 5 2" xfId="390" xr:uid="{6D5C35B1-589F-4D7B-B6E5-2F75646A21E2}"/>
    <cellStyle name="20% - アクセント 3 5 2 2" xfId="391" xr:uid="{45D3A063-A719-4B57-B8BA-3BA3DC15BB89}"/>
    <cellStyle name="20% - アクセント 3 5 3" xfId="392" xr:uid="{033C2D58-7859-4CD8-9E25-ECC915A671E1}"/>
    <cellStyle name="20% - アクセント 3 5 3 2" xfId="393" xr:uid="{39487C42-6557-49CB-9938-D11C5D4F3EF7}"/>
    <cellStyle name="20% - アクセント 3 5 4" xfId="394" xr:uid="{E225511E-9631-4BCE-AA54-3D5D3D4CD28C}"/>
    <cellStyle name="20% - アクセント 3 5 5" xfId="395" xr:uid="{83C13965-A439-429A-AF71-ECDB041E5816}"/>
    <cellStyle name="20% - アクセント 3 6" xfId="396" xr:uid="{A0FD77D3-778C-4ED0-BD80-5D118770A72F}"/>
    <cellStyle name="20% - アクセント 3 6 2" xfId="397" xr:uid="{12E7FF27-590E-4BD7-970B-09DBA913BEAC}"/>
    <cellStyle name="20% - アクセント 3 6 2 2" xfId="398" xr:uid="{AF308993-7C97-4A96-8D4A-4A3FFB10AD01}"/>
    <cellStyle name="20% - アクセント 3 6 3" xfId="399" xr:uid="{02E68AD3-03D6-4FB5-8D1A-BBE706522F07}"/>
    <cellStyle name="20% - アクセント 3 6 4" xfId="400" xr:uid="{57A201C0-B124-4E86-9A0D-4627C802D9C8}"/>
    <cellStyle name="20% - アクセント 3 7" xfId="401" xr:uid="{89AF7E80-10ED-4C65-8605-AE5AEA0F8820}"/>
    <cellStyle name="20% - アクセント 3 7 2" xfId="402" xr:uid="{CEBB5A76-64B9-44A9-8809-2BA1CA361BF0}"/>
    <cellStyle name="20% - アクセント 3 7 2 2" xfId="403" xr:uid="{2D087B04-A909-433B-B0A6-4DF9D39F38DE}"/>
    <cellStyle name="20% - アクセント 3 7 3" xfId="404" xr:uid="{EC97FB91-DC48-417D-9B72-31C70BC62DC4}"/>
    <cellStyle name="20% - アクセント 3 7 4" xfId="405" xr:uid="{61A066B1-68CB-4F13-95C8-35D0FCA13818}"/>
    <cellStyle name="20% - アクセント 3 8" xfId="406" xr:uid="{493BB2FE-B160-4E5E-BDC6-081476FA9DCD}"/>
    <cellStyle name="20% - アクセント 3 8 2" xfId="407" xr:uid="{9299A645-E6ED-4AA9-B981-EB7CBE1F8465}"/>
    <cellStyle name="20% - アクセント 3 9" xfId="408" xr:uid="{9135B898-C368-4D46-97F2-D23E7D5B4144}"/>
    <cellStyle name="20% - アクセント 3 9 2" xfId="409" xr:uid="{E9D5D14E-37A7-435C-B8B5-18E822D13FAE}"/>
    <cellStyle name="20% - アクセント 4 10" xfId="410" xr:uid="{B079AD53-839B-4729-93FF-9DA89858EA64}"/>
    <cellStyle name="20% - アクセント 4 2" xfId="411" xr:uid="{7147FAA9-DE46-4375-B9C3-B37FF078B608}"/>
    <cellStyle name="20% - アクセント 4 2 2" xfId="412" xr:uid="{F3BA3742-E425-48C5-A415-FF65353AE2E0}"/>
    <cellStyle name="20% - アクセント 4 2 2 2" xfId="413" xr:uid="{ED3522A5-E169-4E6C-AE22-DAFCEF9696D6}"/>
    <cellStyle name="20% - アクセント 4 2 2 2 2" xfId="414" xr:uid="{D3A94D3A-5F8F-4821-9980-2708A7259154}"/>
    <cellStyle name="20% - アクセント 4 2 2 3" xfId="415" xr:uid="{67D7860A-58E4-4254-AAF7-7E4877E90C8D}"/>
    <cellStyle name="20% - アクセント 4 2 2 3 2" xfId="416" xr:uid="{78828392-D209-4F62-8F12-51CD9951982F}"/>
    <cellStyle name="20% - アクセント 4 2 2 4" xfId="417" xr:uid="{BE911B82-5E76-4277-AE03-9DED43C3FA38}"/>
    <cellStyle name="20% - アクセント 4 2 2 5" xfId="418" xr:uid="{C13DB7FD-4C5A-4952-AB93-E42E6D77767E}"/>
    <cellStyle name="20% - アクセント 4 3" xfId="419" xr:uid="{403C6958-D789-4F0D-84FF-EF1F3CEDCC3F}"/>
    <cellStyle name="20% - アクセント 4 3 2" xfId="420" xr:uid="{2ECA3AD0-4BE6-4293-9BE5-869A7CC6C12E}"/>
    <cellStyle name="20% - アクセント 4 3 2 2" xfId="421" xr:uid="{B0E80649-FF2C-47B9-A54F-0F67CE0FE9DB}"/>
    <cellStyle name="20% - アクセント 4 3 2 2 2" xfId="422" xr:uid="{2709C82D-D191-47F1-A1BB-84E2F09CCC21}"/>
    <cellStyle name="20% - アクセント 4 3 2 3" xfId="423" xr:uid="{19C19ACD-9645-41BD-91F8-499F012710F2}"/>
    <cellStyle name="20% - アクセント 4 3 2 3 2" xfId="424" xr:uid="{1AE1E174-BD5F-4723-A45E-0224FD58FCF1}"/>
    <cellStyle name="20% - アクセント 4 3 2 4" xfId="425" xr:uid="{F3F18A93-A8E9-456F-BF92-876737A52DEE}"/>
    <cellStyle name="20% - アクセント 4 3 2 5" xfId="426" xr:uid="{00658C61-899A-4702-A0F5-73624434DFE7}"/>
    <cellStyle name="20% - アクセント 4 3 3" xfId="427" xr:uid="{070033DB-0E8E-4340-97D5-8268C243EA86}"/>
    <cellStyle name="20% - アクセント 4 3 3 2" xfId="428" xr:uid="{6D916F01-C412-434F-97EE-75531ACFECAD}"/>
    <cellStyle name="20% - アクセント 4 3 3 2 2" xfId="429" xr:uid="{F5946ED3-9C55-4FC1-B2E1-01C9CD7833F6}"/>
    <cellStyle name="20% - アクセント 4 3 3 3" xfId="430" xr:uid="{2B655BDB-CDD6-4BC2-A1E2-6D72BE8AFD26}"/>
    <cellStyle name="20% - アクセント 4 3 3 4" xfId="431" xr:uid="{0ED412E8-3471-4DF4-8657-4A48EE616095}"/>
    <cellStyle name="20% - アクセント 4 3 4" xfId="432" xr:uid="{263D8F43-52EA-4D42-A9A0-42B3D92EC57B}"/>
    <cellStyle name="20% - アクセント 4 3 4 2" xfId="433" xr:uid="{EB22798B-8E39-44B9-8E1B-1C8D41DD4AB6}"/>
    <cellStyle name="20% - アクセント 4 3 5" xfId="434" xr:uid="{A9B467AD-CABF-4A34-8233-72333F59499B}"/>
    <cellStyle name="20% - アクセント 4 3 5 2" xfId="435" xr:uid="{950D5FEA-82CA-4B22-A7FF-2C3663721D65}"/>
    <cellStyle name="20% - アクセント 4 3 6" xfId="436" xr:uid="{42EE76EA-953A-4DE2-88BB-AF6C4950BC1F}"/>
    <cellStyle name="20% - アクセント 4 3 7" xfId="437" xr:uid="{7C75CC51-2B3D-4AE7-A6C4-15CD80BC268E}"/>
    <cellStyle name="20% - アクセント 4 4" xfId="438" xr:uid="{75948EDD-B1B8-43C0-86CA-44EB548BEADF}"/>
    <cellStyle name="20% - アクセント 4 4 2" xfId="439" xr:uid="{517573F4-4300-48F0-B3C4-F46EB2AD7A04}"/>
    <cellStyle name="20% - アクセント 4 4 2 2" xfId="440" xr:uid="{1276FE8E-1607-49BF-A036-60C807B67D56}"/>
    <cellStyle name="20% - アクセント 4 4 2 2 2" xfId="441" xr:uid="{79D7CBE5-854A-41B8-83D6-DCEEB3F63DEB}"/>
    <cellStyle name="20% - アクセント 4 4 2 3" xfId="442" xr:uid="{6F8CF446-1523-4611-B3BE-6D5F1CC9E65B}"/>
    <cellStyle name="20% - アクセント 4 4 2 3 2" xfId="443" xr:uid="{93C73506-321D-4134-80AB-53E9D3F70759}"/>
    <cellStyle name="20% - アクセント 4 4 2 4" xfId="444" xr:uid="{B7F291CA-4E4D-40DE-840B-E58EE5D6E4BA}"/>
    <cellStyle name="20% - アクセント 4 4 2 5" xfId="445" xr:uid="{7D6441EA-99E3-4405-9E3C-21953660CAA2}"/>
    <cellStyle name="20% - アクセント 4 4 3" xfId="446" xr:uid="{A441D314-3739-4AA9-AEFD-6B61F6BC87A0}"/>
    <cellStyle name="20% - アクセント 4 4 3 2" xfId="447" xr:uid="{9F0CE703-A6FF-4289-8C19-92E70765784B}"/>
    <cellStyle name="20% - アクセント 4 4 4" xfId="448" xr:uid="{79EA541C-F9E5-46D8-86B0-351F4E4722E2}"/>
    <cellStyle name="20% - アクセント 4 4 4 2" xfId="449" xr:uid="{2A1CA075-3C78-4711-8E98-9955290B4626}"/>
    <cellStyle name="20% - アクセント 4 4 5" xfId="450" xr:uid="{98F8F538-19D3-4401-9768-893E9BA8E0EC}"/>
    <cellStyle name="20% - アクセント 4 4 6" xfId="451" xr:uid="{9E58F8A4-8855-42CE-BB16-6ED6C2A51B7A}"/>
    <cellStyle name="20% - アクセント 4 5" xfId="452" xr:uid="{5D5C2A73-E599-4DAF-BE0D-E73A19FEAA3C}"/>
    <cellStyle name="20% - アクセント 4 5 2" xfId="453" xr:uid="{F5348FAF-5C7D-41DB-8254-B8C13A381C39}"/>
    <cellStyle name="20% - アクセント 4 5 2 2" xfId="454" xr:uid="{256AAB62-F67D-4F89-B881-0E9103A9D222}"/>
    <cellStyle name="20% - アクセント 4 5 3" xfId="455" xr:uid="{20D26007-0B37-4D13-A249-142EBA67A61A}"/>
    <cellStyle name="20% - アクセント 4 5 3 2" xfId="456" xr:uid="{DACA07A9-7A26-46C1-939A-879390F341D5}"/>
    <cellStyle name="20% - アクセント 4 5 4" xfId="457" xr:uid="{44466E46-BC57-484B-9813-634A74F5A7B5}"/>
    <cellStyle name="20% - アクセント 4 5 5" xfId="458" xr:uid="{5E60EBCE-4B06-47F9-945C-29529731C5CA}"/>
    <cellStyle name="20% - アクセント 4 6" xfId="459" xr:uid="{016D048C-EBEF-464B-B076-FBC70CB828E2}"/>
    <cellStyle name="20% - アクセント 4 6 2" xfId="460" xr:uid="{92C7A8EC-4161-4D5C-A14E-E69E872A1FFC}"/>
    <cellStyle name="20% - アクセント 4 6 2 2" xfId="461" xr:uid="{8B87CCC0-3A26-4012-80C1-3B32B15930A3}"/>
    <cellStyle name="20% - アクセント 4 6 3" xfId="462" xr:uid="{D086145D-B913-48F3-A68D-848858364E6C}"/>
    <cellStyle name="20% - アクセント 4 6 4" xfId="463" xr:uid="{BDF2B457-36AD-4045-B6CB-6B85554EC8F7}"/>
    <cellStyle name="20% - アクセント 4 7" xfId="464" xr:uid="{681730B0-D6F6-43DC-BDC2-AE353D9C0CA8}"/>
    <cellStyle name="20% - アクセント 4 7 2" xfId="465" xr:uid="{FDFB5106-1451-4D08-9980-EA0B026F428E}"/>
    <cellStyle name="20% - アクセント 4 7 2 2" xfId="466" xr:uid="{1D7CA745-056C-4B0D-9FBF-38647503D155}"/>
    <cellStyle name="20% - アクセント 4 7 3" xfId="467" xr:uid="{39C01A0D-BA14-4A11-BB83-051D880832CA}"/>
    <cellStyle name="20% - アクセント 4 7 4" xfId="468" xr:uid="{D91DC257-9CE8-47C1-BB89-AC82CF9E62B2}"/>
    <cellStyle name="20% - アクセント 4 8" xfId="469" xr:uid="{2E40CF85-2687-4387-AF69-E730163AF8E4}"/>
    <cellStyle name="20% - アクセント 4 8 2" xfId="470" xr:uid="{867CE16F-0A4F-4242-ACEF-1596E1CDE5C5}"/>
    <cellStyle name="20% - アクセント 4 9" xfId="471" xr:uid="{D78D994F-8C72-4981-AD3E-250E68FE4BC7}"/>
    <cellStyle name="20% - アクセント 4 9 2" xfId="472" xr:uid="{BE26F074-4C82-41DC-A92A-38AC6C201FEE}"/>
    <cellStyle name="20% - アクセント 5 10" xfId="473" xr:uid="{C01E3E7C-90EF-4F3C-A8F6-13C381AE1B85}"/>
    <cellStyle name="20% - アクセント 5 2" xfId="474" xr:uid="{0A2A0AD0-CE7C-4C17-8891-2F885B87B418}"/>
    <cellStyle name="20% - アクセント 5 2 2" xfId="475" xr:uid="{9D532377-000D-403F-B4DD-4EAC28BA0B65}"/>
    <cellStyle name="20% - アクセント 5 2 2 2" xfId="476" xr:uid="{ABA7A60D-5DB1-4874-AD39-FBFCD491B478}"/>
    <cellStyle name="20% - アクセント 5 2 2 2 2" xfId="477" xr:uid="{1D6AF594-85C6-4013-8B1F-62B4CE8F16E1}"/>
    <cellStyle name="20% - アクセント 5 2 2 3" xfId="478" xr:uid="{2CECEB57-36B3-45B6-A9FE-2E7CA46F1A45}"/>
    <cellStyle name="20% - アクセント 5 2 2 3 2" xfId="479" xr:uid="{5879142E-9504-4472-AFDD-4890D72129FC}"/>
    <cellStyle name="20% - アクセント 5 2 2 4" xfId="480" xr:uid="{12BC7F8C-DCA7-4DFF-A0DD-1CEDBC0111AF}"/>
    <cellStyle name="20% - アクセント 5 2 2 5" xfId="481" xr:uid="{79B757C4-1803-4033-AA50-3AC73DBA8D26}"/>
    <cellStyle name="20% - アクセント 5 3" xfId="482" xr:uid="{CCB6DA09-1029-4C17-ACC2-F9B8574F5C3A}"/>
    <cellStyle name="20% - アクセント 5 3 2" xfId="483" xr:uid="{2130CC98-EA7C-4468-A246-28038922BC26}"/>
    <cellStyle name="20% - アクセント 5 3 2 2" xfId="484" xr:uid="{34338989-D4D5-4F69-9785-206A45246640}"/>
    <cellStyle name="20% - アクセント 5 3 2 2 2" xfId="485" xr:uid="{109B2F43-0335-4FE3-951B-0ED759F0DEF2}"/>
    <cellStyle name="20% - アクセント 5 3 2 3" xfId="486" xr:uid="{5D35EE35-73F0-44CD-AFCA-B106DA938F3A}"/>
    <cellStyle name="20% - アクセント 5 3 2 3 2" xfId="487" xr:uid="{EED16360-FC4F-40A2-A79C-89DDF73F2349}"/>
    <cellStyle name="20% - アクセント 5 3 2 4" xfId="488" xr:uid="{284A18AA-D77E-4469-8286-A1706FC1BFF4}"/>
    <cellStyle name="20% - アクセント 5 3 2 5" xfId="489" xr:uid="{7AD68371-7C9E-45BE-8E5F-4640EC5D4E60}"/>
    <cellStyle name="20% - アクセント 5 3 3" xfId="490" xr:uid="{8509D03F-DBB9-4F7B-9A5F-89E268868953}"/>
    <cellStyle name="20% - アクセント 5 3 3 2" xfId="491" xr:uid="{ED8A7E15-1F49-49C7-A67D-2E0BE96F4109}"/>
    <cellStyle name="20% - アクセント 5 3 3 2 2" xfId="492" xr:uid="{AD6E84A8-4998-471C-90E7-DCDF65DDC512}"/>
    <cellStyle name="20% - アクセント 5 3 3 3" xfId="493" xr:uid="{809CBCA4-7792-4C1A-A02E-5F5C31815270}"/>
    <cellStyle name="20% - アクセント 5 3 3 4" xfId="494" xr:uid="{D6DE6AA4-CFF0-4656-8C49-6B5606452B2B}"/>
    <cellStyle name="20% - アクセント 5 3 4" xfId="495" xr:uid="{92A36C40-2D10-42B5-A8FE-8579202B5D8F}"/>
    <cellStyle name="20% - アクセント 5 3 4 2" xfId="496" xr:uid="{5F3A6B0D-3401-454C-BE24-37898A6827D9}"/>
    <cellStyle name="20% - アクセント 5 3 5" xfId="497" xr:uid="{5A08F961-33E4-40A2-A65D-76BB8B0CD660}"/>
    <cellStyle name="20% - アクセント 5 3 5 2" xfId="498" xr:uid="{BA51BF4C-3260-412D-8849-FD7926EDB16D}"/>
    <cellStyle name="20% - アクセント 5 3 6" xfId="499" xr:uid="{63B9E858-3432-474A-BF2D-60232137A0A8}"/>
    <cellStyle name="20% - アクセント 5 3 7" xfId="500" xr:uid="{A79D51D7-A176-4A48-B229-3B4E3F452F6D}"/>
    <cellStyle name="20% - アクセント 5 4" xfId="501" xr:uid="{7E15CBAF-0A5A-4DD0-B8D9-E9F699CA2C5A}"/>
    <cellStyle name="20% - アクセント 5 4 2" xfId="502" xr:uid="{D304106B-CA15-417B-B831-E4FC55F20010}"/>
    <cellStyle name="20% - アクセント 5 4 2 2" xfId="503" xr:uid="{9F2B3519-6691-4F2D-AD07-34DF9A527F15}"/>
    <cellStyle name="20% - アクセント 5 4 2 2 2" xfId="504" xr:uid="{50115190-3CBE-4CB7-B35B-0DA7FCF313A3}"/>
    <cellStyle name="20% - アクセント 5 4 2 3" xfId="505" xr:uid="{D40328DA-FBCD-4CD9-9362-BE24E307F5AC}"/>
    <cellStyle name="20% - アクセント 5 4 2 3 2" xfId="506" xr:uid="{7B367AA6-6DC6-47C8-8881-E8E8DD25F541}"/>
    <cellStyle name="20% - アクセント 5 4 2 4" xfId="507" xr:uid="{DC03C798-1D82-410A-9D81-B5D514884592}"/>
    <cellStyle name="20% - アクセント 5 4 2 5" xfId="508" xr:uid="{0C794A61-8193-4EBC-B1D6-BF738A0A3871}"/>
    <cellStyle name="20% - アクセント 5 4 3" xfId="509" xr:uid="{BA001E69-6037-4124-83BB-19C3AD9269B8}"/>
    <cellStyle name="20% - アクセント 5 4 3 2" xfId="510" xr:uid="{51BC4600-E89D-479C-A80A-D073516549B5}"/>
    <cellStyle name="20% - アクセント 5 4 4" xfId="511" xr:uid="{A6B63361-6C00-4630-8E95-E28BE18562E4}"/>
    <cellStyle name="20% - アクセント 5 4 4 2" xfId="512" xr:uid="{60DBEB4E-A52C-408D-9B66-CCB466EC235F}"/>
    <cellStyle name="20% - アクセント 5 4 5" xfId="513" xr:uid="{B3593F9A-B815-4CB7-BA15-C9702CA567FE}"/>
    <cellStyle name="20% - アクセント 5 4 6" xfId="514" xr:uid="{2C5E236B-EE21-404B-9ECB-98E0B9E3D208}"/>
    <cellStyle name="20% - アクセント 5 5" xfId="515" xr:uid="{D638A3E1-0397-4F38-9B8A-4B01B87B2764}"/>
    <cellStyle name="20% - アクセント 5 5 2" xfId="516" xr:uid="{0771D29D-FF34-4CD5-AB8E-0ABE85D99934}"/>
    <cellStyle name="20% - アクセント 5 5 2 2" xfId="517" xr:uid="{7B23C3DF-7B80-4541-85D2-867BEEF9420B}"/>
    <cellStyle name="20% - アクセント 5 5 3" xfId="518" xr:uid="{30AC7F1F-90B2-4302-8833-733BD7A2DAB5}"/>
    <cellStyle name="20% - アクセント 5 5 3 2" xfId="519" xr:uid="{E7EF03F7-63FA-4E94-A129-449C5BFC8F3F}"/>
    <cellStyle name="20% - アクセント 5 5 4" xfId="520" xr:uid="{C2AA2D86-A1AC-42F5-A8DE-D658E886ECE1}"/>
    <cellStyle name="20% - アクセント 5 5 5" xfId="521" xr:uid="{218A1284-726B-416C-918A-9DC60BAA59EB}"/>
    <cellStyle name="20% - アクセント 5 6" xfId="522" xr:uid="{0CB9DB9C-95C6-4CDF-B467-CA8F1A55184F}"/>
    <cellStyle name="20% - アクセント 5 6 2" xfId="523" xr:uid="{B435FED2-9DEB-4D31-BB23-5315871A66E7}"/>
    <cellStyle name="20% - アクセント 5 6 2 2" xfId="524" xr:uid="{E83801AB-F513-4083-B86C-0FDEC8340403}"/>
    <cellStyle name="20% - アクセント 5 6 3" xfId="525" xr:uid="{526B1581-5627-4658-86F6-EED6E75266F6}"/>
    <cellStyle name="20% - アクセント 5 6 4" xfId="526" xr:uid="{D6A19710-8F11-4EDE-A9A4-A9C34ADED105}"/>
    <cellStyle name="20% - アクセント 5 7" xfId="527" xr:uid="{90AA2748-58B0-4B49-AB54-B7822508035F}"/>
    <cellStyle name="20% - アクセント 5 7 2" xfId="528" xr:uid="{160BB86B-244F-49C4-827D-48C813F1847F}"/>
    <cellStyle name="20% - アクセント 5 7 2 2" xfId="529" xr:uid="{C4C95B99-B168-4622-9750-F71FD9635E4B}"/>
    <cellStyle name="20% - アクセント 5 7 3" xfId="530" xr:uid="{11522A4C-6BAC-4637-8328-64E529F5B681}"/>
    <cellStyle name="20% - アクセント 5 7 4" xfId="531" xr:uid="{F3E62FDE-5B34-4B17-B820-01D480294883}"/>
    <cellStyle name="20% - アクセント 5 8" xfId="532" xr:uid="{C1F119F4-253B-4199-89FB-E6E15A1F973C}"/>
    <cellStyle name="20% - アクセント 5 8 2" xfId="533" xr:uid="{B3D61067-82E6-46A9-BBF8-E3598DA03763}"/>
    <cellStyle name="20% - アクセント 5 9" xfId="534" xr:uid="{EBE8F19D-5B8B-4727-A4BD-CF5E2029DD6E}"/>
    <cellStyle name="20% - アクセント 5 9 2" xfId="535" xr:uid="{832F8959-A58F-4237-9E68-1FA7DAB749C9}"/>
    <cellStyle name="20% - アクセント 6 10" xfId="536" xr:uid="{30F554F9-5008-49BD-8414-637F7A33D070}"/>
    <cellStyle name="20% - アクセント 6 2" xfId="537" xr:uid="{7E993257-1BA4-4B0A-B438-2E7095686FF4}"/>
    <cellStyle name="20% - アクセント 6 2 2" xfId="538" xr:uid="{A21940D0-C73D-42EF-9B79-453CA6C5A102}"/>
    <cellStyle name="20% - アクセント 6 2 2 2" xfId="539" xr:uid="{766F7720-2B09-43D8-8769-169CDBF5F9FA}"/>
    <cellStyle name="20% - アクセント 6 2 2 2 2" xfId="540" xr:uid="{23F351E8-E5BD-4E09-86C4-8473430C85BC}"/>
    <cellStyle name="20% - アクセント 6 2 2 3" xfId="541" xr:uid="{0E4F90A3-E77D-4BD3-BC3B-27A01E1AC452}"/>
    <cellStyle name="20% - アクセント 6 2 2 3 2" xfId="542" xr:uid="{BFD99564-5979-415F-86B5-AE28B67181DC}"/>
    <cellStyle name="20% - アクセント 6 2 2 4" xfId="543" xr:uid="{D585B0A7-4C8F-47F0-969C-1E2B55E46F13}"/>
    <cellStyle name="20% - アクセント 6 2 2 5" xfId="544" xr:uid="{FB8CD2FA-6290-4C99-8269-22C9C921198A}"/>
    <cellStyle name="20% - アクセント 6 3" xfId="545" xr:uid="{A06C1704-72D7-4411-9245-A4EE634B8421}"/>
    <cellStyle name="20% - アクセント 6 3 2" xfId="546" xr:uid="{302E8A36-B0A2-42DE-B9D9-ED590E6F718B}"/>
    <cellStyle name="20% - アクセント 6 3 2 2" xfId="547" xr:uid="{5CE8ACA7-C2E5-4FA6-9433-B2184BA99F1D}"/>
    <cellStyle name="20% - アクセント 6 3 2 2 2" xfId="548" xr:uid="{6CB49BDB-7A91-45FD-8137-714F45DF723D}"/>
    <cellStyle name="20% - アクセント 6 3 2 3" xfId="549" xr:uid="{5AA1FC9A-C9C8-4411-B3C5-9D6D0FB88897}"/>
    <cellStyle name="20% - アクセント 6 3 2 3 2" xfId="550" xr:uid="{155F5EDE-6FD2-4994-A5CD-01999FFE2ED8}"/>
    <cellStyle name="20% - アクセント 6 3 2 4" xfId="551" xr:uid="{D4816824-6B7F-40BE-8F18-DE6DAE6FB78F}"/>
    <cellStyle name="20% - アクセント 6 3 2 5" xfId="552" xr:uid="{9F5F1659-E8B1-4325-A0ED-951E0EF59841}"/>
    <cellStyle name="20% - アクセント 6 3 3" xfId="553" xr:uid="{316435BA-15BC-412E-8FAF-151B9B9A2E3C}"/>
    <cellStyle name="20% - アクセント 6 3 3 2" xfId="554" xr:uid="{22E99029-9FEB-47D9-AD9B-604780D4240D}"/>
    <cellStyle name="20% - アクセント 6 3 3 2 2" xfId="555" xr:uid="{BC924A83-48EB-4F43-A395-D0E089FF0668}"/>
    <cellStyle name="20% - アクセント 6 3 3 3" xfId="556" xr:uid="{255CBF26-488D-41E6-B68A-3CC1FA172834}"/>
    <cellStyle name="20% - アクセント 6 3 3 4" xfId="557" xr:uid="{F7D64219-41CB-4B40-AE20-CF22D7F0BCB0}"/>
    <cellStyle name="20% - アクセント 6 3 4" xfId="558" xr:uid="{0C1E53A0-FA6E-4E97-93EB-6427B26A1FAF}"/>
    <cellStyle name="20% - アクセント 6 3 4 2" xfId="559" xr:uid="{D2825B46-6954-41FC-A4CD-189BD2CAF86A}"/>
    <cellStyle name="20% - アクセント 6 3 5" xfId="560" xr:uid="{1F33B669-8115-4CFE-B499-D856A60DBDB3}"/>
    <cellStyle name="20% - アクセント 6 3 5 2" xfId="561" xr:uid="{62D42E85-1ECF-4F05-8B30-9EFED6B61E45}"/>
    <cellStyle name="20% - アクセント 6 3 6" xfId="562" xr:uid="{97731B35-7AA2-4E02-A081-EC5A2FDAD608}"/>
    <cellStyle name="20% - アクセント 6 3 7" xfId="563" xr:uid="{502A53FA-5DF4-4BF0-8CCA-FDD9A99EEEF9}"/>
    <cellStyle name="20% - アクセント 6 4" xfId="564" xr:uid="{54964432-4876-4534-89C7-7BA9E8C582B2}"/>
    <cellStyle name="20% - アクセント 6 4 2" xfId="565" xr:uid="{FCA9B880-6CE0-4FF5-A2B1-223E53ECEA00}"/>
    <cellStyle name="20% - アクセント 6 4 2 2" xfId="566" xr:uid="{901B0BC0-D142-4BA3-92DE-9080BB7C0664}"/>
    <cellStyle name="20% - アクセント 6 4 2 2 2" xfId="567" xr:uid="{EAD3EC8D-72CD-4142-94E3-6BF6AD71A583}"/>
    <cellStyle name="20% - アクセント 6 4 2 3" xfId="568" xr:uid="{FAA6394D-A869-4168-81AC-D2BA091D84E1}"/>
    <cellStyle name="20% - アクセント 6 4 2 3 2" xfId="569" xr:uid="{2D53B676-1A5A-40AF-99C1-EF6D2CB23DAC}"/>
    <cellStyle name="20% - アクセント 6 4 2 4" xfId="570" xr:uid="{25A46C58-E277-4F44-846A-0C2BB2B6FAF8}"/>
    <cellStyle name="20% - アクセント 6 4 2 5" xfId="571" xr:uid="{1CE4F416-0788-49CD-AB2F-85E033D0EAB9}"/>
    <cellStyle name="20% - アクセント 6 4 3" xfId="572" xr:uid="{8DFACEA3-0012-4E16-8EE1-B57D039EA5E1}"/>
    <cellStyle name="20% - アクセント 6 4 3 2" xfId="573" xr:uid="{423A7473-46BE-4F24-945A-9DBE3E1B7460}"/>
    <cellStyle name="20% - アクセント 6 4 4" xfId="574" xr:uid="{3FA6EE3C-611A-45E6-91A2-CAB6FB26FB9E}"/>
    <cellStyle name="20% - アクセント 6 4 4 2" xfId="575" xr:uid="{59449BD7-F171-49B7-ACC2-C3954E0D37D9}"/>
    <cellStyle name="20% - アクセント 6 4 5" xfId="576" xr:uid="{E94B7CA4-BD5B-4D2C-A041-55E44E102305}"/>
    <cellStyle name="20% - アクセント 6 4 6" xfId="577" xr:uid="{AF279F45-D359-457C-B609-A1358B96872F}"/>
    <cellStyle name="20% - アクセント 6 5" xfId="578" xr:uid="{D3063EDA-6BC9-4505-91E5-8A74277F2F1B}"/>
    <cellStyle name="20% - アクセント 6 5 2" xfId="579" xr:uid="{B9C3F2FD-DCD9-46F6-9482-416F55F59A31}"/>
    <cellStyle name="20% - アクセント 6 5 2 2" xfId="580" xr:uid="{9C4B7CC9-A898-4BF3-A8D6-9EF9A6E7AFA2}"/>
    <cellStyle name="20% - アクセント 6 5 3" xfId="581" xr:uid="{EE474791-8A10-4C43-9591-FBA97D1A1117}"/>
    <cellStyle name="20% - アクセント 6 5 3 2" xfId="582" xr:uid="{D2E10CC1-51A2-4C3F-ACFD-E44D3607A9B6}"/>
    <cellStyle name="20% - アクセント 6 5 4" xfId="583" xr:uid="{C720419A-B553-429E-87B0-6BAE569F3EB1}"/>
    <cellStyle name="20% - アクセント 6 5 5" xfId="584" xr:uid="{627B1512-1D9C-4BD4-B01B-452F2C28B74D}"/>
    <cellStyle name="20% - アクセント 6 6" xfId="585" xr:uid="{0909502A-58AF-49EC-97D3-4D5A3BD740CC}"/>
    <cellStyle name="20% - アクセント 6 6 2" xfId="586" xr:uid="{3C838F0D-F017-4B15-B854-25EDF193C28A}"/>
    <cellStyle name="20% - アクセント 6 6 2 2" xfId="587" xr:uid="{475BDD7A-7EE8-4039-87B1-6D8E2F79C667}"/>
    <cellStyle name="20% - アクセント 6 6 3" xfId="588" xr:uid="{CFA1E05B-3577-4DBD-B3A9-F3BF50F9148D}"/>
    <cellStyle name="20% - アクセント 6 6 4" xfId="589" xr:uid="{F9D58F52-5D3E-48B3-A233-31B31F1C90C8}"/>
    <cellStyle name="20% - アクセント 6 7" xfId="590" xr:uid="{15FF8124-55E4-4848-B5F8-19BF14381F8F}"/>
    <cellStyle name="20% - アクセント 6 7 2" xfId="591" xr:uid="{28AE27C0-713C-4820-941C-A518DD283B20}"/>
    <cellStyle name="20% - アクセント 6 7 2 2" xfId="592" xr:uid="{E14A7BB8-6A34-4EF4-BF9E-685EFF452982}"/>
    <cellStyle name="20% - アクセント 6 7 3" xfId="593" xr:uid="{6592E7B9-86C5-494E-8DD0-85478F8CE7B0}"/>
    <cellStyle name="20% - アクセント 6 7 4" xfId="594" xr:uid="{8641633E-3245-4585-A817-D480444E35DC}"/>
    <cellStyle name="20% - アクセント 6 8" xfId="595" xr:uid="{4D21FF1A-F299-4DE0-B121-4CC987F3D162}"/>
    <cellStyle name="20% - アクセント 6 8 2" xfId="596" xr:uid="{3DF1F108-035A-470A-BDA9-C10DACD417F7}"/>
    <cellStyle name="20% - アクセント 6 9" xfId="597" xr:uid="{1EB2351B-9524-481E-AEBF-C6CCD6F64685}"/>
    <cellStyle name="20% - アクセント 6 9 2" xfId="598" xr:uid="{FCBF0F18-F447-42B9-9589-D1605025F8F5}"/>
    <cellStyle name="40% - Accent1" xfId="32" xr:uid="{AFE996FE-E9BD-40A6-AA7A-E3CB521F7552}"/>
    <cellStyle name="40% - Accent1 2" xfId="599" xr:uid="{ACE3F5D8-0F47-4E2D-94A6-88C5F5CBA604}"/>
    <cellStyle name="40% - Accent1 2 2" xfId="600" xr:uid="{C6313851-80E7-4A54-9086-FA02EF26F89A}"/>
    <cellStyle name="40% - Accent1 3" xfId="601" xr:uid="{780FC1C5-6267-4A68-BC84-38A2784B220E}"/>
    <cellStyle name="40% - Accent1 4" xfId="602" xr:uid="{F14762C3-0F1A-4D27-B8F1-25D2D2587A22}"/>
    <cellStyle name="40% - Accent2" xfId="33" xr:uid="{94E16D06-5A6C-46C8-9FF2-C56B3F4FAC53}"/>
    <cellStyle name="40% - Accent2 2" xfId="603" xr:uid="{B30E29F5-7ECE-4864-B278-AC70F1A2448B}"/>
    <cellStyle name="40% - Accent2 2 2" xfId="604" xr:uid="{382FDB42-8984-417A-BB65-ED5E450CEFC7}"/>
    <cellStyle name="40% - Accent3" xfId="34" xr:uid="{9497D7F6-1A45-4029-9D4D-6DCFE542A105}"/>
    <cellStyle name="40% - Accent3 2" xfId="605" xr:uid="{BF8E529D-36E5-43B4-B494-3214EDE540A4}"/>
    <cellStyle name="40% - Accent3 2 2" xfId="606" xr:uid="{C1944957-DAFB-41DE-B0B5-280AB1B8F681}"/>
    <cellStyle name="40% - Accent3 3" xfId="607" xr:uid="{36C5CA57-4DA7-41DA-ABC9-14D64DF90369}"/>
    <cellStyle name="40% - Accent3 4" xfId="608" xr:uid="{C9DB9AE4-9B7C-4AF2-B7F3-02171E6EF47C}"/>
    <cellStyle name="40% - Accent4" xfId="35" xr:uid="{BD21E468-D9B6-40E7-BCD4-DCD8F544E0DE}"/>
    <cellStyle name="40% - Accent4 2" xfId="609" xr:uid="{12F2FA31-163F-48E0-817B-B445FB41F5BF}"/>
    <cellStyle name="40% - Accent4 2 2" xfId="610" xr:uid="{BDA97962-7B6F-4F52-9A44-C06AEA4FA9E7}"/>
    <cellStyle name="40% - Accent4 3" xfId="611" xr:uid="{31F1B6B8-1792-4C84-B069-B632D6D09CA7}"/>
    <cellStyle name="40% - Accent4 4" xfId="612" xr:uid="{4AB1E153-59B1-4C07-859A-E60E61B20F6D}"/>
    <cellStyle name="40% - Accent5" xfId="36" xr:uid="{F6605EDF-69FE-4CF2-BC25-E9B9F6794A21}"/>
    <cellStyle name="40% - Accent5 2" xfId="613" xr:uid="{34599BE6-57E4-47DB-AE94-278006F3F889}"/>
    <cellStyle name="40% - Accent5 2 2" xfId="614" xr:uid="{83457A8F-85A2-456D-BABD-BF1DF97F931C}"/>
    <cellStyle name="40% - Accent5 3" xfId="615" xr:uid="{B80A5D73-49BC-4EDD-A783-61DA72CC74DE}"/>
    <cellStyle name="40% - Accent5 4" xfId="616" xr:uid="{29214BEE-F6C7-414E-9E22-6249555DB1CF}"/>
    <cellStyle name="40% - Accent6" xfId="37" xr:uid="{7B90E223-C4D9-4814-B0A0-E10F638700C4}"/>
    <cellStyle name="40% - Accent6 2" xfId="617" xr:uid="{96DC0811-A981-42B1-A950-4BB0D8FC033A}"/>
    <cellStyle name="40% - Accent6 2 2" xfId="618" xr:uid="{782E95DA-8AB9-4F36-83B7-FF3E4310F26C}"/>
    <cellStyle name="40% - Accent6 3" xfId="619" xr:uid="{BF56BDAB-A4AE-4C50-B93B-641477C8C013}"/>
    <cellStyle name="40% - Accent6 4" xfId="620" xr:uid="{B645C770-2DA6-4EBD-BD51-AF2015D7E092}"/>
    <cellStyle name="40% - アクセント 1 10" xfId="621" xr:uid="{A0932619-1E1C-4AA5-B3C3-2866DB60883F}"/>
    <cellStyle name="40% - アクセント 1 2" xfId="622" xr:uid="{1476FC27-89F1-4664-A355-E452551647C8}"/>
    <cellStyle name="40% - アクセント 1 2 2" xfId="623" xr:uid="{45C3B7D3-51C9-4652-A1CC-E52B526136BC}"/>
    <cellStyle name="40% - アクセント 1 2 2 2" xfId="624" xr:uid="{4FD2126B-9E48-4548-92DF-61117C6A0B1B}"/>
    <cellStyle name="40% - アクセント 1 2 2 2 2" xfId="625" xr:uid="{20852C67-7A22-4B1D-A51C-CF6219424BBD}"/>
    <cellStyle name="40% - アクセント 1 2 2 3" xfId="626" xr:uid="{2F76DAFF-FD97-49FD-9CE9-182A114DFD50}"/>
    <cellStyle name="40% - アクセント 1 2 2 3 2" xfId="627" xr:uid="{608D62AE-23A5-46A0-B601-C200138A2C99}"/>
    <cellStyle name="40% - アクセント 1 2 2 4" xfId="628" xr:uid="{EA546205-BF57-47B9-8805-2AABC2A01117}"/>
    <cellStyle name="40% - アクセント 1 2 2 5" xfId="629" xr:uid="{F512FC9D-695C-4E74-869C-601AFA70648E}"/>
    <cellStyle name="40% - アクセント 1 3" xfId="630" xr:uid="{2DBAD6D8-BD6C-4925-BADF-6955F9DEF0DB}"/>
    <cellStyle name="40% - アクセント 1 3 2" xfId="631" xr:uid="{DD022F97-1404-4C7A-9E68-4E5901805E42}"/>
    <cellStyle name="40% - アクセント 1 3 2 2" xfId="632" xr:uid="{F01EDA0C-5D52-4814-912C-AFE2FD8380CD}"/>
    <cellStyle name="40% - アクセント 1 3 2 2 2" xfId="633" xr:uid="{3A58401F-12D7-4F74-8B04-BB7C03116FFC}"/>
    <cellStyle name="40% - アクセント 1 3 2 3" xfId="634" xr:uid="{3CB9D5D2-5C41-4DAA-8ADA-CDB85153F383}"/>
    <cellStyle name="40% - アクセント 1 3 2 3 2" xfId="635" xr:uid="{079DC5AA-7B1E-471E-BA12-3E5BB2902D86}"/>
    <cellStyle name="40% - アクセント 1 3 2 4" xfId="636" xr:uid="{CF92C1DA-45F8-4347-B19E-CEDA7407F2F1}"/>
    <cellStyle name="40% - アクセント 1 3 2 5" xfId="637" xr:uid="{D80F0A5B-CDD7-43F2-9CCB-BEEFD5E89A8C}"/>
    <cellStyle name="40% - アクセント 1 3 3" xfId="638" xr:uid="{69325DE4-10B9-465A-BA08-C15714DB942E}"/>
    <cellStyle name="40% - アクセント 1 3 3 2" xfId="639" xr:uid="{F9C693BF-6AA1-4F8A-B6F9-8D5BC9ABF04E}"/>
    <cellStyle name="40% - アクセント 1 3 3 2 2" xfId="640" xr:uid="{989825E5-57EE-4545-9DA4-0FE873ED5A90}"/>
    <cellStyle name="40% - アクセント 1 3 3 3" xfId="641" xr:uid="{C8F1351D-E6C9-4A3A-80EC-2DB0154AF0C2}"/>
    <cellStyle name="40% - アクセント 1 3 3 4" xfId="642" xr:uid="{99A00B34-B27B-4F6F-AE7B-650C494F7C62}"/>
    <cellStyle name="40% - アクセント 1 3 4" xfId="643" xr:uid="{E1C17818-F998-4C62-827C-A32D47652F4F}"/>
    <cellStyle name="40% - アクセント 1 3 4 2" xfId="644" xr:uid="{FD899B9E-8E3B-4852-A26D-8FE3D41E8362}"/>
    <cellStyle name="40% - アクセント 1 3 5" xfId="645" xr:uid="{886B285A-1726-4B82-87E4-5375E1694B48}"/>
    <cellStyle name="40% - アクセント 1 3 5 2" xfId="646" xr:uid="{73ED50D8-3EB0-41D9-B4E7-ECA2FF359046}"/>
    <cellStyle name="40% - アクセント 1 3 6" xfId="647" xr:uid="{3C38E8D3-EC3A-47D7-9C96-AFD52DEAB69A}"/>
    <cellStyle name="40% - アクセント 1 3 7" xfId="648" xr:uid="{CC496E56-902A-458D-9F83-0011A6F75ECC}"/>
    <cellStyle name="40% - アクセント 1 4" xfId="649" xr:uid="{5FD45B94-3394-49ED-8508-2E408DEB31CA}"/>
    <cellStyle name="40% - アクセント 1 4 2" xfId="650" xr:uid="{C9346318-80C4-4966-B2D6-AFEA0486F947}"/>
    <cellStyle name="40% - アクセント 1 4 2 2" xfId="651" xr:uid="{D7ABD7E8-836F-4003-9D63-29A30237E216}"/>
    <cellStyle name="40% - アクセント 1 4 2 2 2" xfId="652" xr:uid="{FAD3F7AE-38E3-4710-B09D-9E918DB08E74}"/>
    <cellStyle name="40% - アクセント 1 4 2 3" xfId="653" xr:uid="{060981CA-491D-42E5-92B6-E5FE12657AC6}"/>
    <cellStyle name="40% - アクセント 1 4 2 3 2" xfId="654" xr:uid="{520080F9-8A49-4AF8-9409-ACE2A5A37E46}"/>
    <cellStyle name="40% - アクセント 1 4 2 4" xfId="655" xr:uid="{22367DE9-EE05-4A2A-8260-34E266A82A2F}"/>
    <cellStyle name="40% - アクセント 1 4 2 5" xfId="656" xr:uid="{CC21EE82-0E3B-44ED-B958-A89AE8D2F0ED}"/>
    <cellStyle name="40% - アクセント 1 4 3" xfId="657" xr:uid="{501F89D4-DB28-4768-9B40-38CDCDC3D8BC}"/>
    <cellStyle name="40% - アクセント 1 4 3 2" xfId="658" xr:uid="{C5797997-4E69-4AE7-804E-DDCC1F4D55C5}"/>
    <cellStyle name="40% - アクセント 1 4 4" xfId="659" xr:uid="{CE2EB266-FB2E-4674-B637-63E07B61EBE2}"/>
    <cellStyle name="40% - アクセント 1 4 4 2" xfId="660" xr:uid="{08FCF4D5-2D00-4794-A903-41F1D98754F9}"/>
    <cellStyle name="40% - アクセント 1 4 5" xfId="661" xr:uid="{A822FD40-5D3E-4238-9899-0A634C5DD27C}"/>
    <cellStyle name="40% - アクセント 1 4 6" xfId="662" xr:uid="{81B3D38F-CDB4-4480-A34F-7E0B08D86E90}"/>
    <cellStyle name="40% - アクセント 1 5" xfId="663" xr:uid="{258CA677-82CB-47A7-A37D-F55AE9F2B0EC}"/>
    <cellStyle name="40% - アクセント 1 5 2" xfId="664" xr:uid="{50035D02-D856-4041-BD1C-9057DD3FB3AE}"/>
    <cellStyle name="40% - アクセント 1 5 2 2" xfId="665" xr:uid="{286B7460-7428-42B0-B0EC-E2D02B1E47C1}"/>
    <cellStyle name="40% - アクセント 1 5 3" xfId="666" xr:uid="{54332362-5F88-4685-98CF-C32154D99D97}"/>
    <cellStyle name="40% - アクセント 1 5 3 2" xfId="667" xr:uid="{0ABD2E59-2765-496F-A27E-EB7883F4298D}"/>
    <cellStyle name="40% - アクセント 1 5 4" xfId="668" xr:uid="{2BEF1D23-97CA-4E7F-A54A-B576A098A089}"/>
    <cellStyle name="40% - アクセント 1 5 5" xfId="669" xr:uid="{68666C44-980F-4B41-8922-28920E94B712}"/>
    <cellStyle name="40% - アクセント 1 6" xfId="670" xr:uid="{BD0669F9-AB14-4C66-B3E2-EB9AF544A2DB}"/>
    <cellStyle name="40% - アクセント 1 6 2" xfId="671" xr:uid="{15062F2C-F2AC-4934-934B-A388CEACEA6D}"/>
    <cellStyle name="40% - アクセント 1 6 2 2" xfId="672" xr:uid="{8504AD3E-1CA4-4EE1-82B9-BAB1AD8D751E}"/>
    <cellStyle name="40% - アクセント 1 6 3" xfId="673" xr:uid="{C0BCF2EA-B3CA-4D4B-BFB3-EF8A48E611FF}"/>
    <cellStyle name="40% - アクセント 1 6 4" xfId="674" xr:uid="{2A532B53-8050-4E38-A0FE-5DDBC4A230E9}"/>
    <cellStyle name="40% - アクセント 1 7" xfId="675" xr:uid="{9FB3F798-83FC-4BCC-A838-A4EEAC5E1DCC}"/>
    <cellStyle name="40% - アクセント 1 7 2" xfId="676" xr:uid="{9CCF41D2-5E12-4604-8CB3-6DF2F3DD51E5}"/>
    <cellStyle name="40% - アクセント 1 7 2 2" xfId="677" xr:uid="{B69DA70C-234A-4B78-B8EF-EFFC48C63BB3}"/>
    <cellStyle name="40% - アクセント 1 7 3" xfId="678" xr:uid="{E87A87B4-266F-4ED0-AAC6-AA360F9D77C4}"/>
    <cellStyle name="40% - アクセント 1 7 4" xfId="679" xr:uid="{F600CFC7-F3DB-44C8-B478-152D1F5814E8}"/>
    <cellStyle name="40% - アクセント 1 8" xfId="680" xr:uid="{D79BC93F-4515-47C1-B4E9-521C320AAF97}"/>
    <cellStyle name="40% - アクセント 1 8 2" xfId="681" xr:uid="{CA9490AA-19AB-47E5-8247-90D6F69AAF89}"/>
    <cellStyle name="40% - アクセント 1 9" xfId="682" xr:uid="{3A021BA5-EE09-449D-97A1-AB6B072B7368}"/>
    <cellStyle name="40% - アクセント 1 9 2" xfId="683" xr:uid="{C72FAE40-B0E6-4BF9-87C0-09272EAC32F8}"/>
    <cellStyle name="40% - アクセント 2 10" xfId="684" xr:uid="{ED4AE882-EA5F-4D91-A612-D8D952E675EC}"/>
    <cellStyle name="40% - アクセント 2 2" xfId="685" xr:uid="{DC7FB931-C60C-4C67-8F27-D74B3A547872}"/>
    <cellStyle name="40% - アクセント 2 2 2" xfId="686" xr:uid="{6338045A-C384-4BA3-9C78-D13D41686C6E}"/>
    <cellStyle name="40% - アクセント 2 2 2 2" xfId="687" xr:uid="{5705F7EC-434A-4A56-B6F9-310ACD4CF014}"/>
    <cellStyle name="40% - アクセント 2 2 2 2 2" xfId="688" xr:uid="{8F097D74-6098-498C-819B-09CDD440F993}"/>
    <cellStyle name="40% - アクセント 2 2 2 3" xfId="689" xr:uid="{C81336F0-AF50-466F-B00F-7401E57859CA}"/>
    <cellStyle name="40% - アクセント 2 2 2 3 2" xfId="690" xr:uid="{A1176113-1EAC-4B6A-AE49-A022DDAC7EC9}"/>
    <cellStyle name="40% - アクセント 2 2 2 4" xfId="691" xr:uid="{AEC04948-3933-44B3-913A-E73EE85518B4}"/>
    <cellStyle name="40% - アクセント 2 2 2 5" xfId="692" xr:uid="{F774CF7B-0919-469B-9351-2FAD2854B969}"/>
    <cellStyle name="40% - アクセント 2 3" xfId="693" xr:uid="{9C4993F2-73D6-4458-81F2-AFB127A626C1}"/>
    <cellStyle name="40% - アクセント 2 3 2" xfId="694" xr:uid="{C79EF2F6-2F1E-4BA0-B569-951ED6362DCB}"/>
    <cellStyle name="40% - アクセント 2 3 2 2" xfId="695" xr:uid="{D52A33B5-E75C-474E-9BEC-C4FA96FF9F6B}"/>
    <cellStyle name="40% - アクセント 2 3 2 2 2" xfId="696" xr:uid="{A658C92E-6C80-429C-B763-3A25761B4EDF}"/>
    <cellStyle name="40% - アクセント 2 3 2 3" xfId="697" xr:uid="{61398512-C1BB-4C47-8831-75A0D7F9CA01}"/>
    <cellStyle name="40% - アクセント 2 3 2 3 2" xfId="698" xr:uid="{B21C4AF7-067D-4437-9A52-16F748916B06}"/>
    <cellStyle name="40% - アクセント 2 3 2 4" xfId="699" xr:uid="{857CDDD6-E259-42E6-9435-052D8B80ACA2}"/>
    <cellStyle name="40% - アクセント 2 3 2 5" xfId="700" xr:uid="{20046E2B-8DC7-4141-96EF-F6E197ABB913}"/>
    <cellStyle name="40% - アクセント 2 3 3" xfId="701" xr:uid="{BF69A7D1-6055-44F5-B0A8-953F859CFC49}"/>
    <cellStyle name="40% - アクセント 2 3 3 2" xfId="702" xr:uid="{B178E92A-F19F-4393-83A9-C916517AF7E4}"/>
    <cellStyle name="40% - アクセント 2 3 3 2 2" xfId="703" xr:uid="{0DD66989-0465-48AB-8CD0-B74E70F61490}"/>
    <cellStyle name="40% - アクセント 2 3 3 3" xfId="704" xr:uid="{45DD7E3D-2E3E-4DA8-B5F8-DC3145365F08}"/>
    <cellStyle name="40% - アクセント 2 3 3 4" xfId="705" xr:uid="{2C62E880-D94E-4FE9-BF81-D38F1B64DCC6}"/>
    <cellStyle name="40% - アクセント 2 3 4" xfId="706" xr:uid="{C7D293EC-841D-4ADF-BDD8-60D30A0BB854}"/>
    <cellStyle name="40% - アクセント 2 3 4 2" xfId="707" xr:uid="{72DF407A-AA87-4C5C-863E-3FB614E37838}"/>
    <cellStyle name="40% - アクセント 2 3 5" xfId="708" xr:uid="{9AAA1E9D-F44A-4267-A392-0CA9A487AD9F}"/>
    <cellStyle name="40% - アクセント 2 3 5 2" xfId="709" xr:uid="{87A495A9-B7C7-4F4F-A5A1-C1F7CEFE51B2}"/>
    <cellStyle name="40% - アクセント 2 3 6" xfId="710" xr:uid="{AF216F5A-467A-4FF3-B0FE-F0E29335FB86}"/>
    <cellStyle name="40% - アクセント 2 3 7" xfId="711" xr:uid="{A891D12F-E632-4BA7-BEAA-A422F8356C92}"/>
    <cellStyle name="40% - アクセント 2 4" xfId="712" xr:uid="{7A3D00C0-48F1-41D9-A0C4-873AD48FD64D}"/>
    <cellStyle name="40% - アクセント 2 4 2" xfId="713" xr:uid="{2D22B56B-198B-4356-853F-F084A058F8C0}"/>
    <cellStyle name="40% - アクセント 2 4 2 2" xfId="714" xr:uid="{C5FDB5BA-3748-4351-BCE3-5D201045BB35}"/>
    <cellStyle name="40% - アクセント 2 4 2 2 2" xfId="715" xr:uid="{3D293174-F7F4-4D52-8749-078A51E96FC3}"/>
    <cellStyle name="40% - アクセント 2 4 2 3" xfId="716" xr:uid="{BA5D71D9-C6FC-47C5-AE30-481561382FE7}"/>
    <cellStyle name="40% - アクセント 2 4 2 3 2" xfId="717" xr:uid="{F9FE4941-1E7D-4A6D-A304-B34AF7A80F8E}"/>
    <cellStyle name="40% - アクセント 2 4 2 4" xfId="718" xr:uid="{E361745F-7653-4180-9264-F141AE23668D}"/>
    <cellStyle name="40% - アクセント 2 4 2 5" xfId="719" xr:uid="{2A75B946-BBA5-4055-B913-21383DE433BD}"/>
    <cellStyle name="40% - アクセント 2 4 3" xfId="720" xr:uid="{0D50E898-EDB5-4622-982E-38B521BE8067}"/>
    <cellStyle name="40% - アクセント 2 4 3 2" xfId="721" xr:uid="{57C10426-AF9E-44A7-BFC1-FE1227163B89}"/>
    <cellStyle name="40% - アクセント 2 4 4" xfId="722" xr:uid="{34B816A2-4614-4098-9831-140379D14CFD}"/>
    <cellStyle name="40% - アクセント 2 4 4 2" xfId="723" xr:uid="{FD9579B7-4CFD-4813-8834-BFE03025D49E}"/>
    <cellStyle name="40% - アクセント 2 4 5" xfId="724" xr:uid="{7F4A4D4F-961C-4BA7-BF04-31AD762DC1DB}"/>
    <cellStyle name="40% - アクセント 2 4 6" xfId="725" xr:uid="{62FCC465-0D47-44DD-8496-3AC06244D95C}"/>
    <cellStyle name="40% - アクセント 2 5" xfId="726" xr:uid="{06532045-7F7E-4395-9857-99922CB2D08C}"/>
    <cellStyle name="40% - アクセント 2 5 2" xfId="727" xr:uid="{BBE39061-750B-466B-BF29-9489E814D3AA}"/>
    <cellStyle name="40% - アクセント 2 5 2 2" xfId="728" xr:uid="{2751C27E-BA39-4FA1-9A5D-D77ADE5BBBB0}"/>
    <cellStyle name="40% - アクセント 2 5 3" xfId="729" xr:uid="{CE27CE38-D1EF-47A5-A787-1E17E4CBD844}"/>
    <cellStyle name="40% - アクセント 2 5 3 2" xfId="730" xr:uid="{54FE09F3-082D-4B29-8EBF-BBE684F25FEC}"/>
    <cellStyle name="40% - アクセント 2 5 4" xfId="731" xr:uid="{A6AE554D-D72B-4F49-898E-822B2E2FF385}"/>
    <cellStyle name="40% - アクセント 2 5 5" xfId="732" xr:uid="{6DC54EC2-D735-47EF-8A8C-2EAFF79F7D60}"/>
    <cellStyle name="40% - アクセント 2 6" xfId="733" xr:uid="{D11CE76D-8270-412D-8D1E-13AE0F13F450}"/>
    <cellStyle name="40% - アクセント 2 6 2" xfId="734" xr:uid="{6371592C-F513-499C-AA3C-DB12F3E5A6D3}"/>
    <cellStyle name="40% - アクセント 2 6 2 2" xfId="735" xr:uid="{C059AB92-5663-492D-8152-2B5964582CA7}"/>
    <cellStyle name="40% - アクセント 2 6 3" xfId="736" xr:uid="{3E84AB32-8473-4B30-B2B2-B0053041567F}"/>
    <cellStyle name="40% - アクセント 2 6 4" xfId="737" xr:uid="{2E659DBA-0E2C-4DA5-815C-DFB04ADF81ED}"/>
    <cellStyle name="40% - アクセント 2 7" xfId="738" xr:uid="{F7F64059-D1BE-48DC-A03C-545549C9AF7F}"/>
    <cellStyle name="40% - アクセント 2 7 2" xfId="739" xr:uid="{A0F9F9AA-391E-4B28-878C-ACFF31EF35BA}"/>
    <cellStyle name="40% - アクセント 2 7 2 2" xfId="740" xr:uid="{E8F74CE0-3A85-4831-A91A-C3D4D8E8F747}"/>
    <cellStyle name="40% - アクセント 2 7 3" xfId="741" xr:uid="{5C8B4D3F-7A64-4321-9E11-3257E90FC4EE}"/>
    <cellStyle name="40% - アクセント 2 7 4" xfId="742" xr:uid="{D8210E31-C4F9-4BF3-B058-D9D0C798B9CF}"/>
    <cellStyle name="40% - アクセント 2 8" xfId="743" xr:uid="{238A42A0-801E-45BA-A39A-5066E1E9C6C1}"/>
    <cellStyle name="40% - アクセント 2 8 2" xfId="744" xr:uid="{103E00F5-6263-463A-8563-8276459052F4}"/>
    <cellStyle name="40% - アクセント 2 9" xfId="745" xr:uid="{53D7D874-D324-4009-9B2B-560555D8F9F6}"/>
    <cellStyle name="40% - アクセント 2 9 2" xfId="746" xr:uid="{68F5230D-AB24-4E81-87E9-0746244856E4}"/>
    <cellStyle name="40% - アクセント 3 10" xfId="747" xr:uid="{E9EFA024-DEA9-491D-AECB-BCC625933F47}"/>
    <cellStyle name="40% - アクセント 3 2" xfId="748" xr:uid="{99226895-5168-4EB4-B96E-38A310BAF8DB}"/>
    <cellStyle name="40% - アクセント 3 2 2" xfId="749" xr:uid="{006547F3-3305-41F1-B789-6FBC3CC00783}"/>
    <cellStyle name="40% - アクセント 3 2 2 2" xfId="750" xr:uid="{215DF020-2CD4-4615-803E-5B0C0AF5C1EF}"/>
    <cellStyle name="40% - アクセント 3 2 2 2 2" xfId="751" xr:uid="{23FE0C42-3C30-4A07-A44B-5D1128EF1720}"/>
    <cellStyle name="40% - アクセント 3 2 2 3" xfId="752" xr:uid="{99F23F39-1B87-46D3-AD41-2F3201D0B6F5}"/>
    <cellStyle name="40% - アクセント 3 2 2 3 2" xfId="753" xr:uid="{2AA449BB-AD86-4C1C-8DFE-CF6A960B6323}"/>
    <cellStyle name="40% - アクセント 3 2 2 4" xfId="754" xr:uid="{B05F0C4F-0631-479F-AB8F-1604387CB3B7}"/>
    <cellStyle name="40% - アクセント 3 2 2 5" xfId="755" xr:uid="{ECA6AC5B-869A-4434-9459-B9387297F8FC}"/>
    <cellStyle name="40% - アクセント 3 3" xfId="756" xr:uid="{504519FC-F756-4278-BD4F-BFB7039D7488}"/>
    <cellStyle name="40% - アクセント 3 3 2" xfId="757" xr:uid="{E134F503-161A-4C3A-9FE4-964A4FD78D5B}"/>
    <cellStyle name="40% - アクセント 3 3 2 2" xfId="758" xr:uid="{A95A7FA6-8C9C-47D0-8BCD-E76CB17D8015}"/>
    <cellStyle name="40% - アクセント 3 3 2 2 2" xfId="759" xr:uid="{5246DA26-D728-4EA4-904F-B17F5E1514CB}"/>
    <cellStyle name="40% - アクセント 3 3 2 3" xfId="760" xr:uid="{DFB27DB9-A7D9-48B1-BB51-10EDDCBFEE8A}"/>
    <cellStyle name="40% - アクセント 3 3 2 3 2" xfId="761" xr:uid="{E323C646-DEC4-4283-81FD-478F830D8284}"/>
    <cellStyle name="40% - アクセント 3 3 2 4" xfId="762" xr:uid="{634BFA43-3837-44B9-9D59-FFE58D164025}"/>
    <cellStyle name="40% - アクセント 3 3 2 5" xfId="763" xr:uid="{E4734806-9CF4-4C6D-9547-E968F45A1BDF}"/>
    <cellStyle name="40% - アクセント 3 3 3" xfId="764" xr:uid="{502FB273-6C97-42E5-9CAC-A43A92CF1E7D}"/>
    <cellStyle name="40% - アクセント 3 3 3 2" xfId="765" xr:uid="{1A3E264C-50A5-4BBA-8083-D1E60C93E6F5}"/>
    <cellStyle name="40% - アクセント 3 3 3 2 2" xfId="766" xr:uid="{D11EB157-F236-4319-A1F6-2E992E75D6FE}"/>
    <cellStyle name="40% - アクセント 3 3 3 3" xfId="767" xr:uid="{563616D9-BFEE-4AF3-B57D-56BE0E94671F}"/>
    <cellStyle name="40% - アクセント 3 3 3 4" xfId="768" xr:uid="{E4043085-AED8-421C-ACBE-BA19C4A836DD}"/>
    <cellStyle name="40% - アクセント 3 3 4" xfId="769" xr:uid="{3327E3B7-8C3D-466C-994F-16DEFE7651E0}"/>
    <cellStyle name="40% - アクセント 3 3 4 2" xfId="770" xr:uid="{AD6E7594-6916-424A-A059-CBC25B80DB84}"/>
    <cellStyle name="40% - アクセント 3 3 5" xfId="771" xr:uid="{81B2976C-424F-41D3-B639-2120E1D72DB3}"/>
    <cellStyle name="40% - アクセント 3 3 5 2" xfId="772" xr:uid="{AD1C0551-62B3-4886-A262-3F2D3590061F}"/>
    <cellStyle name="40% - アクセント 3 3 6" xfId="773" xr:uid="{DE775B30-6799-4B9C-A727-072D956D065C}"/>
    <cellStyle name="40% - アクセント 3 3 7" xfId="774" xr:uid="{C3E01F67-FA48-485C-B146-E196E84562E2}"/>
    <cellStyle name="40% - アクセント 3 4" xfId="775" xr:uid="{95E8CB25-28D0-4050-8D00-23B22BE44E9C}"/>
    <cellStyle name="40% - アクセント 3 4 2" xfId="776" xr:uid="{E381C360-E30F-44D7-A68E-31B4A3DE2929}"/>
    <cellStyle name="40% - アクセント 3 4 2 2" xfId="777" xr:uid="{6E4F9F7C-9FE7-490B-BB9F-ADCEFB673088}"/>
    <cellStyle name="40% - アクセント 3 4 2 2 2" xfId="778" xr:uid="{3331F348-490D-4BEE-BA8B-C22D897DBAF0}"/>
    <cellStyle name="40% - アクセント 3 4 2 3" xfId="779" xr:uid="{243C59DA-BF17-4226-8044-22F114C2876A}"/>
    <cellStyle name="40% - アクセント 3 4 2 3 2" xfId="780" xr:uid="{5D895AC7-9A3C-41CF-AA4C-67CC819C0A66}"/>
    <cellStyle name="40% - アクセント 3 4 2 4" xfId="781" xr:uid="{4462AB9C-7190-40AE-8B83-FF4A6CA3AF78}"/>
    <cellStyle name="40% - アクセント 3 4 2 5" xfId="782" xr:uid="{141DDD31-8258-4193-B991-B9FA34FAC8A4}"/>
    <cellStyle name="40% - アクセント 3 4 3" xfId="783" xr:uid="{9A5DE98C-888F-4263-8790-3AF8B57465DA}"/>
    <cellStyle name="40% - アクセント 3 4 3 2" xfId="784" xr:uid="{A8978362-562B-439D-9C95-83A059943D9D}"/>
    <cellStyle name="40% - アクセント 3 4 4" xfId="785" xr:uid="{2728B22C-C9F8-4425-B948-E57166D45278}"/>
    <cellStyle name="40% - アクセント 3 4 4 2" xfId="786" xr:uid="{5F1B0929-7B85-4D50-9FCE-DBBDAE280BB8}"/>
    <cellStyle name="40% - アクセント 3 4 5" xfId="787" xr:uid="{B4150C03-EB5D-4518-91A3-1090D952B435}"/>
    <cellStyle name="40% - アクセント 3 4 6" xfId="788" xr:uid="{579176BA-1599-40C8-8E65-DD50CD7CA030}"/>
    <cellStyle name="40% - アクセント 3 5" xfId="789" xr:uid="{6EEE0067-97D1-4B43-942E-5F2985583C57}"/>
    <cellStyle name="40% - アクセント 3 5 2" xfId="790" xr:uid="{F514F71F-4359-4B1D-AC2A-4CA6F387DD45}"/>
    <cellStyle name="40% - アクセント 3 5 2 2" xfId="791" xr:uid="{846CE256-B6FC-4C55-A6F8-9178FA4FDD6A}"/>
    <cellStyle name="40% - アクセント 3 5 3" xfId="792" xr:uid="{07F6CC58-840C-4B2F-ACA0-37A332FA1E7C}"/>
    <cellStyle name="40% - アクセント 3 5 3 2" xfId="793" xr:uid="{98C383F2-C6B8-4B2F-94EB-59F0C97D8DC5}"/>
    <cellStyle name="40% - アクセント 3 5 4" xfId="794" xr:uid="{109B46D2-CDDB-467E-8F12-1E5775BF9527}"/>
    <cellStyle name="40% - アクセント 3 5 5" xfId="795" xr:uid="{960EB1DA-B130-4600-9ACD-199D1EE2C68A}"/>
    <cellStyle name="40% - アクセント 3 6" xfId="796" xr:uid="{5FDAE194-8207-42D7-854B-3BAFB041A7C5}"/>
    <cellStyle name="40% - アクセント 3 6 2" xfId="797" xr:uid="{E3D7DBAE-C188-4323-9314-A7DA5915627F}"/>
    <cellStyle name="40% - アクセント 3 6 2 2" xfId="798" xr:uid="{52B155DE-7C34-476E-A21A-8AFFF5E9A66D}"/>
    <cellStyle name="40% - アクセント 3 6 3" xfId="799" xr:uid="{7D7DCBA5-DC45-49C7-9030-FF63AB40C043}"/>
    <cellStyle name="40% - アクセント 3 6 4" xfId="800" xr:uid="{4E6ABC6E-B43F-4358-8923-C0B0F52E09A7}"/>
    <cellStyle name="40% - アクセント 3 7" xfId="801" xr:uid="{94102A93-0CC6-4D0F-9CEF-D58A7E48A2C7}"/>
    <cellStyle name="40% - アクセント 3 7 2" xfId="802" xr:uid="{0B78F31B-4349-4063-B962-2A3DB2C84965}"/>
    <cellStyle name="40% - アクセント 3 7 2 2" xfId="803" xr:uid="{C942D0AF-5F57-4000-9FC7-DF04A8A5DE5D}"/>
    <cellStyle name="40% - アクセント 3 7 3" xfId="804" xr:uid="{7B4B1E27-3320-495F-A938-81552553DCFE}"/>
    <cellStyle name="40% - アクセント 3 7 4" xfId="805" xr:uid="{5A56C04E-454D-4BF9-B1A8-EB992ECCA2CC}"/>
    <cellStyle name="40% - アクセント 3 8" xfId="806" xr:uid="{19E4460B-A6D3-40E6-93BE-B7B2830AAFFC}"/>
    <cellStyle name="40% - アクセント 3 8 2" xfId="807" xr:uid="{1C57B517-A111-4AF7-AC66-EDDEBBD899AE}"/>
    <cellStyle name="40% - アクセント 3 9" xfId="808" xr:uid="{CEE45099-8E72-48C6-9AAE-BDF3F8D354ED}"/>
    <cellStyle name="40% - アクセント 3 9 2" xfId="809" xr:uid="{14334FCC-7DD3-44BD-9976-D18AF5E7D80A}"/>
    <cellStyle name="40% - アクセント 4 10" xfId="810" xr:uid="{9ED6470D-4DE1-4BDC-B462-DB396D8E26CF}"/>
    <cellStyle name="40% - アクセント 4 2" xfId="811" xr:uid="{7DCECD30-E900-4022-AE6A-DCEB261FA73B}"/>
    <cellStyle name="40% - アクセント 4 2 2" xfId="812" xr:uid="{53298E14-111C-4836-9EC4-244D3CA698BB}"/>
    <cellStyle name="40% - アクセント 4 2 2 2" xfId="813" xr:uid="{00939FE9-8FDD-4445-A0BB-9E2274204DC3}"/>
    <cellStyle name="40% - アクセント 4 2 2 2 2" xfId="814" xr:uid="{36CB2621-2CDF-4BE2-91C5-17BBCD005461}"/>
    <cellStyle name="40% - アクセント 4 2 2 3" xfId="815" xr:uid="{69FC28F0-C563-4482-A3FE-CF95927F460E}"/>
    <cellStyle name="40% - アクセント 4 2 2 3 2" xfId="816" xr:uid="{460D14FD-ACBE-4A63-9E40-3830DAA41F22}"/>
    <cellStyle name="40% - アクセント 4 2 2 4" xfId="817" xr:uid="{B73C9020-B8A8-44CA-982B-533128A99EA3}"/>
    <cellStyle name="40% - アクセント 4 2 2 5" xfId="818" xr:uid="{EBF5C4EC-CACD-479D-92D1-5CC85505D229}"/>
    <cellStyle name="40% - アクセント 4 3" xfId="819" xr:uid="{51A6D2C2-AC0D-4CD0-9031-2B5B49165603}"/>
    <cellStyle name="40% - アクセント 4 3 2" xfId="820" xr:uid="{93D3D7C7-F77C-4ABF-9A74-AE9310EACE61}"/>
    <cellStyle name="40% - アクセント 4 3 2 2" xfId="821" xr:uid="{5000E7BF-2871-4125-AAB5-AC4B188D08D7}"/>
    <cellStyle name="40% - アクセント 4 3 2 2 2" xfId="822" xr:uid="{DA7FFDF0-6BCD-4BF5-8044-6C1C24832512}"/>
    <cellStyle name="40% - アクセント 4 3 2 3" xfId="823" xr:uid="{1359303B-FA55-433C-94C5-5FB9E1F06BDC}"/>
    <cellStyle name="40% - アクセント 4 3 2 3 2" xfId="824" xr:uid="{3C161FB1-6B15-431A-B8B2-2FC9BA1AF7F5}"/>
    <cellStyle name="40% - アクセント 4 3 2 4" xfId="825" xr:uid="{5E271921-EE85-4A08-BAF0-9AD7BE3C0695}"/>
    <cellStyle name="40% - アクセント 4 3 2 5" xfId="826" xr:uid="{59ADF98A-90D9-4838-913B-2EA77776D8F4}"/>
    <cellStyle name="40% - アクセント 4 3 3" xfId="827" xr:uid="{A9009050-5FE8-4C47-9458-7C1F9A4C4CE3}"/>
    <cellStyle name="40% - アクセント 4 3 3 2" xfId="828" xr:uid="{FBB91645-8621-403B-A0BD-7DD2BD0E729D}"/>
    <cellStyle name="40% - アクセント 4 3 3 2 2" xfId="829" xr:uid="{340EBEAD-F780-48A5-8272-0A6D0574D2F1}"/>
    <cellStyle name="40% - アクセント 4 3 3 3" xfId="830" xr:uid="{9DCADDCC-67D6-4E7B-B98D-8FB80ED6AD11}"/>
    <cellStyle name="40% - アクセント 4 3 3 4" xfId="831" xr:uid="{56C4C837-2493-4EA0-95CB-4BBB4955AE0F}"/>
    <cellStyle name="40% - アクセント 4 3 4" xfId="832" xr:uid="{AE492C37-B3AF-4C1B-90E3-B4120536FDB2}"/>
    <cellStyle name="40% - アクセント 4 3 4 2" xfId="833" xr:uid="{A1F25795-1493-4B4A-971B-9693C93F423A}"/>
    <cellStyle name="40% - アクセント 4 3 5" xfId="834" xr:uid="{2459867A-292E-403E-9D47-EA4CD46D26E6}"/>
    <cellStyle name="40% - アクセント 4 3 5 2" xfId="835" xr:uid="{92FBCB72-A62D-4A86-B9CB-221D1200F026}"/>
    <cellStyle name="40% - アクセント 4 3 6" xfId="836" xr:uid="{ADC7BF1E-5FFC-439E-92C2-1CDC9A8F4B15}"/>
    <cellStyle name="40% - アクセント 4 3 7" xfId="837" xr:uid="{DA60D731-20A0-4C11-A85D-A756E93F2D30}"/>
    <cellStyle name="40% - アクセント 4 4" xfId="838" xr:uid="{AC688C53-F36C-4D0B-A371-ED4FCAF0B133}"/>
    <cellStyle name="40% - アクセント 4 4 2" xfId="839" xr:uid="{8C0F164D-4351-4CAC-8864-9AF6B43FBADD}"/>
    <cellStyle name="40% - アクセント 4 4 2 2" xfId="840" xr:uid="{1F436F26-DF21-421D-8C23-BE1E645C6685}"/>
    <cellStyle name="40% - アクセント 4 4 2 2 2" xfId="841" xr:uid="{47FAF84D-A002-4114-91D7-9FB3DD9CC691}"/>
    <cellStyle name="40% - アクセント 4 4 2 3" xfId="842" xr:uid="{E59DB4AC-0996-4DFE-9E3B-8E95F1962397}"/>
    <cellStyle name="40% - アクセント 4 4 2 3 2" xfId="843" xr:uid="{986C17CB-4149-4214-A9E3-92F850BFC81D}"/>
    <cellStyle name="40% - アクセント 4 4 2 4" xfId="844" xr:uid="{DD74FD1B-401C-44B2-86D1-36DBF25FF4DF}"/>
    <cellStyle name="40% - アクセント 4 4 2 5" xfId="845" xr:uid="{9DE7CB75-2228-4095-934E-57E06D451CF8}"/>
    <cellStyle name="40% - アクセント 4 4 3" xfId="846" xr:uid="{E11C9BF9-8667-4F7A-8CF4-34D5DA244661}"/>
    <cellStyle name="40% - アクセント 4 4 3 2" xfId="847" xr:uid="{7C95F1BF-0CA5-47ED-9F87-7C15D766D2AA}"/>
    <cellStyle name="40% - アクセント 4 4 4" xfId="848" xr:uid="{5F43F994-1369-49F9-82D0-83396C3FC952}"/>
    <cellStyle name="40% - アクセント 4 4 4 2" xfId="849" xr:uid="{6176F8F3-48A5-44AA-BA1B-AFF158D1BFB3}"/>
    <cellStyle name="40% - アクセント 4 4 5" xfId="850" xr:uid="{B11B676D-C5D3-411F-8FCB-915EF4F35EEE}"/>
    <cellStyle name="40% - アクセント 4 4 6" xfId="851" xr:uid="{84DD69C1-A1E9-460B-A154-6273F40AF786}"/>
    <cellStyle name="40% - アクセント 4 5" xfId="852" xr:uid="{1AE1E9C7-53C3-4C84-80E9-7720AB886DE4}"/>
    <cellStyle name="40% - アクセント 4 5 2" xfId="853" xr:uid="{B6A803B5-1903-4075-8D72-E924806F43AF}"/>
    <cellStyle name="40% - アクセント 4 5 2 2" xfId="854" xr:uid="{CC4AEEE7-DF86-4523-8627-3F6A13C2D0AE}"/>
    <cellStyle name="40% - アクセント 4 5 3" xfId="855" xr:uid="{ED64F483-F1FF-4905-B4B2-2333E051744F}"/>
    <cellStyle name="40% - アクセント 4 5 3 2" xfId="856" xr:uid="{26E62952-0D8E-4060-882B-E1D94937B8D2}"/>
    <cellStyle name="40% - アクセント 4 5 4" xfId="857" xr:uid="{A9EA54C0-C56E-4461-BD6D-2C93996F0BB9}"/>
    <cellStyle name="40% - アクセント 4 5 5" xfId="858" xr:uid="{2C69E302-7EAE-4544-9D74-4240B953E157}"/>
    <cellStyle name="40% - アクセント 4 6" xfId="859" xr:uid="{9B577C8A-04D0-4042-BE7E-E4333E8D668B}"/>
    <cellStyle name="40% - アクセント 4 6 2" xfId="860" xr:uid="{FBF5205C-105A-4A3D-A6C8-3918F68102D4}"/>
    <cellStyle name="40% - アクセント 4 6 2 2" xfId="861" xr:uid="{32ECB93C-DBDD-4B86-9B35-11E750C5A34E}"/>
    <cellStyle name="40% - アクセント 4 6 3" xfId="862" xr:uid="{02A198F7-70F6-4AF9-8F8F-3E771DE4CEDC}"/>
    <cellStyle name="40% - アクセント 4 6 4" xfId="863" xr:uid="{7DE1CD67-A8C4-4557-B3B4-B3634EA71121}"/>
    <cellStyle name="40% - アクセント 4 7" xfId="864" xr:uid="{4CCF6195-273A-422D-ABD6-BD752119CA45}"/>
    <cellStyle name="40% - アクセント 4 7 2" xfId="865" xr:uid="{E450C320-0911-4CAE-A945-7F1CF62F1699}"/>
    <cellStyle name="40% - アクセント 4 7 2 2" xfId="866" xr:uid="{AA9BBC74-C432-4522-9D7A-4B278F668D20}"/>
    <cellStyle name="40% - アクセント 4 7 3" xfId="867" xr:uid="{0ADBB7F4-277C-493B-811E-42B20943010A}"/>
    <cellStyle name="40% - アクセント 4 7 4" xfId="868" xr:uid="{4DE8F1FB-7326-4AC8-93BC-A9392E678887}"/>
    <cellStyle name="40% - アクセント 4 8" xfId="869" xr:uid="{790BE5FB-FC3C-4765-8638-6A9B45B26076}"/>
    <cellStyle name="40% - アクセント 4 8 2" xfId="870" xr:uid="{AF634E0E-C2FD-4AFB-85FE-AAD20C02D296}"/>
    <cellStyle name="40% - アクセント 4 9" xfId="871" xr:uid="{13E451BC-1749-4BC4-A624-29EB319642C1}"/>
    <cellStyle name="40% - アクセント 4 9 2" xfId="872" xr:uid="{93D8B745-748D-4FBE-9A91-5FDEB9E2223F}"/>
    <cellStyle name="40% - アクセント 5 10" xfId="873" xr:uid="{9D139280-BE12-4885-AE9F-3CACE10D7658}"/>
    <cellStyle name="40% - アクセント 5 2" xfId="874" xr:uid="{94C9CFAB-27D0-49CF-BC06-59E857359D33}"/>
    <cellStyle name="40% - アクセント 5 2 2" xfId="875" xr:uid="{87D9EBED-2B74-42FE-BBE3-1DC078E46C0B}"/>
    <cellStyle name="40% - アクセント 5 2 2 2" xfId="876" xr:uid="{81F4BCD1-DAC9-447A-B384-1B343F452470}"/>
    <cellStyle name="40% - アクセント 5 2 2 2 2" xfId="877" xr:uid="{ADBFEE83-C17E-47C2-9F4B-5B2694BA3B68}"/>
    <cellStyle name="40% - アクセント 5 2 2 3" xfId="878" xr:uid="{C3610BFD-E82B-47A4-97A9-2F25496ED71A}"/>
    <cellStyle name="40% - アクセント 5 2 2 3 2" xfId="879" xr:uid="{E62907E5-1149-4B3A-A3C4-E1B9C87DF79B}"/>
    <cellStyle name="40% - アクセント 5 2 2 4" xfId="880" xr:uid="{884F8479-C248-45E5-B9BD-672E7E2D21BA}"/>
    <cellStyle name="40% - アクセント 5 2 2 5" xfId="881" xr:uid="{F7553150-4CCD-45B5-9C78-7CCD4B10E719}"/>
    <cellStyle name="40% - アクセント 5 3" xfId="882" xr:uid="{D86FE7D3-9C57-496D-8CBF-6FE1C7C49C5A}"/>
    <cellStyle name="40% - アクセント 5 3 2" xfId="883" xr:uid="{100B7A71-C7F8-4DBE-AC67-A69F01B65F2C}"/>
    <cellStyle name="40% - アクセント 5 3 2 2" xfId="884" xr:uid="{DCC43628-A6C6-4457-B702-4DDC45A95540}"/>
    <cellStyle name="40% - アクセント 5 3 2 2 2" xfId="885" xr:uid="{2B2F2F78-2E0D-4B82-9BD9-873F85766C82}"/>
    <cellStyle name="40% - アクセント 5 3 2 3" xfId="886" xr:uid="{B1108E09-9FB3-4367-BD5E-70CB970E36A5}"/>
    <cellStyle name="40% - アクセント 5 3 2 3 2" xfId="887" xr:uid="{04C2C0EC-A932-42B6-A1E8-05450E113CC7}"/>
    <cellStyle name="40% - アクセント 5 3 2 4" xfId="888" xr:uid="{F256EBAA-6899-41EC-95BD-936A6BCFB6D0}"/>
    <cellStyle name="40% - アクセント 5 3 2 5" xfId="889" xr:uid="{2D3C735F-3AFB-4C93-B69A-7430C4072344}"/>
    <cellStyle name="40% - アクセント 5 3 3" xfId="890" xr:uid="{2371F523-F3A6-430C-9641-CB97566BA99D}"/>
    <cellStyle name="40% - アクセント 5 3 3 2" xfId="891" xr:uid="{8423F8C7-3C47-419A-B692-2E37D4509B27}"/>
    <cellStyle name="40% - アクセント 5 3 3 2 2" xfId="892" xr:uid="{92C1B5A6-7D0C-47F9-920F-78F71DAF36FB}"/>
    <cellStyle name="40% - アクセント 5 3 3 3" xfId="893" xr:uid="{762F6602-FB64-4B9F-A261-34C66B5811D2}"/>
    <cellStyle name="40% - アクセント 5 3 3 4" xfId="894" xr:uid="{FA6B2D44-C8D2-40C1-B2BA-F082ED6AA81B}"/>
    <cellStyle name="40% - アクセント 5 3 4" xfId="895" xr:uid="{7526EF00-C9F2-495B-9C05-5087FBD6A97E}"/>
    <cellStyle name="40% - アクセント 5 3 4 2" xfId="896" xr:uid="{69C50EFD-7E1F-48FE-8C58-096A81724EA5}"/>
    <cellStyle name="40% - アクセント 5 3 5" xfId="897" xr:uid="{8BEFD91A-69D2-4697-825C-6317AC957D8E}"/>
    <cellStyle name="40% - アクセント 5 3 5 2" xfId="898" xr:uid="{DE111CAB-A8B9-4AAF-9D4B-694955D68B0E}"/>
    <cellStyle name="40% - アクセント 5 3 6" xfId="899" xr:uid="{2178ADF0-ABFD-4082-B3FD-097EAB0713BB}"/>
    <cellStyle name="40% - アクセント 5 3 7" xfId="900" xr:uid="{B03D2827-C590-4349-A99A-C5C15A15EDA0}"/>
    <cellStyle name="40% - アクセント 5 4" xfId="901" xr:uid="{A3C4B7A0-2D15-4B81-A5A8-9C639E4BCB23}"/>
    <cellStyle name="40% - アクセント 5 4 2" xfId="902" xr:uid="{EED9DD56-1B46-49A8-9114-763F51EE06F6}"/>
    <cellStyle name="40% - アクセント 5 4 2 2" xfId="903" xr:uid="{61966EC1-DD3A-4FF2-9C7B-AEB1A72DA248}"/>
    <cellStyle name="40% - アクセント 5 4 2 2 2" xfId="904" xr:uid="{BBD1AA97-8688-4557-B40F-3EC247611D6B}"/>
    <cellStyle name="40% - アクセント 5 4 2 3" xfId="905" xr:uid="{D2A67D00-E10A-4A2B-B231-1AE178D56DF9}"/>
    <cellStyle name="40% - アクセント 5 4 2 3 2" xfId="906" xr:uid="{8EBAF79C-7680-4147-B58A-CBFF1CF8632F}"/>
    <cellStyle name="40% - アクセント 5 4 2 4" xfId="907" xr:uid="{C24688CA-ABC8-48F4-A541-15F83F498F17}"/>
    <cellStyle name="40% - アクセント 5 4 2 5" xfId="908" xr:uid="{A63CDB6B-61F0-42D6-BE0A-C95E3E366197}"/>
    <cellStyle name="40% - アクセント 5 4 3" xfId="909" xr:uid="{B638975F-2B35-4918-BFCC-9841D63B27C6}"/>
    <cellStyle name="40% - アクセント 5 4 3 2" xfId="910" xr:uid="{3C522971-0F68-4C7E-88C3-9847C3E8BF12}"/>
    <cellStyle name="40% - アクセント 5 4 4" xfId="911" xr:uid="{B9751D7F-D6FB-406F-A417-8BD3D19309E1}"/>
    <cellStyle name="40% - アクセント 5 4 4 2" xfId="912" xr:uid="{07F5AA0D-B7B8-444A-A245-7BBA47E21CCD}"/>
    <cellStyle name="40% - アクセント 5 4 5" xfId="913" xr:uid="{0C14D14C-39D6-4E8F-BE2F-0E0A7327C382}"/>
    <cellStyle name="40% - アクセント 5 4 6" xfId="914" xr:uid="{913B53C7-2357-4528-A196-87A0DE76A04D}"/>
    <cellStyle name="40% - アクセント 5 5" xfId="915" xr:uid="{5B7DF400-64DE-497E-8499-A8962F60667C}"/>
    <cellStyle name="40% - アクセント 5 5 2" xfId="916" xr:uid="{50B84F40-E8BF-4409-9C0F-EB20BAEDE6AE}"/>
    <cellStyle name="40% - アクセント 5 5 2 2" xfId="917" xr:uid="{3A370D92-BA49-449F-B119-DAF3AEE17914}"/>
    <cellStyle name="40% - アクセント 5 5 3" xfId="918" xr:uid="{2905E206-618A-4DDC-B20A-7D939DAFE6D6}"/>
    <cellStyle name="40% - アクセント 5 5 3 2" xfId="919" xr:uid="{D8AD9AAC-213E-433F-B64B-DBB028AF587D}"/>
    <cellStyle name="40% - アクセント 5 5 4" xfId="920" xr:uid="{D1E61B7C-9B2A-469C-A766-06683E3C563A}"/>
    <cellStyle name="40% - アクセント 5 5 5" xfId="921" xr:uid="{557D318E-3D7A-4B8A-9AAD-10D20C772455}"/>
    <cellStyle name="40% - アクセント 5 6" xfId="922" xr:uid="{DA1E086D-87CE-429E-9D83-6F74A3283028}"/>
    <cellStyle name="40% - アクセント 5 6 2" xfId="923" xr:uid="{1F658356-9232-4CB6-91D4-D76F08353478}"/>
    <cellStyle name="40% - アクセント 5 6 2 2" xfId="924" xr:uid="{25BC05CA-6CD5-4B50-90A1-CF9870EA18A7}"/>
    <cellStyle name="40% - アクセント 5 6 3" xfId="925" xr:uid="{99FD9EB8-678B-4669-A5FE-BA1AEFF3101C}"/>
    <cellStyle name="40% - アクセント 5 6 4" xfId="926" xr:uid="{C7F14D3A-84FB-4056-A946-B8CA9EDB43B6}"/>
    <cellStyle name="40% - アクセント 5 7" xfId="927" xr:uid="{28F375EB-7E43-49B2-8961-E04E35D631B4}"/>
    <cellStyle name="40% - アクセント 5 7 2" xfId="928" xr:uid="{4C43847C-13BE-42AD-B1CE-6523A1EB14B6}"/>
    <cellStyle name="40% - アクセント 5 7 2 2" xfId="929" xr:uid="{82CCE904-0241-4189-AC49-B93F56A6B0FB}"/>
    <cellStyle name="40% - アクセント 5 7 3" xfId="930" xr:uid="{5FD8E088-B6B5-42C4-903D-9556B28173E4}"/>
    <cellStyle name="40% - アクセント 5 7 4" xfId="931" xr:uid="{79A97212-7E8C-46C1-BD15-5F2C1007D917}"/>
    <cellStyle name="40% - アクセント 5 8" xfId="932" xr:uid="{77530D80-5FB4-40FE-9F09-B758BB0923FD}"/>
    <cellStyle name="40% - アクセント 5 8 2" xfId="933" xr:uid="{AC1AAE74-0163-4D19-B210-9990A98C3B86}"/>
    <cellStyle name="40% - アクセント 5 9" xfId="934" xr:uid="{BA4ABED7-75AE-4FF4-9219-848D3F848ACC}"/>
    <cellStyle name="40% - アクセント 5 9 2" xfId="935" xr:uid="{A2BACC20-A68B-419B-8D5A-B8E5864B5107}"/>
    <cellStyle name="40% - アクセント 6 10" xfId="936" xr:uid="{FC1CAA42-CC06-4662-B33E-33CC2886DC92}"/>
    <cellStyle name="40% - アクセント 6 2" xfId="937" xr:uid="{3535F7D6-91DA-4EF0-9E76-5B44E8F58A8F}"/>
    <cellStyle name="40% - アクセント 6 2 2" xfId="938" xr:uid="{8EB76BF6-52A4-46C8-87F2-828717D6A300}"/>
    <cellStyle name="40% - アクセント 6 2 2 2" xfId="939" xr:uid="{D60C2A05-AF43-4A0B-807B-BB2C1258584D}"/>
    <cellStyle name="40% - アクセント 6 2 2 2 2" xfId="940" xr:uid="{3770FB07-0B6F-4A87-9245-D6EAAF171F47}"/>
    <cellStyle name="40% - アクセント 6 2 2 3" xfId="941" xr:uid="{2ADC98DC-4D35-46B6-A4D2-9657C9284DCC}"/>
    <cellStyle name="40% - アクセント 6 2 2 3 2" xfId="942" xr:uid="{CC244230-DFBF-4F70-81D7-3C2FD6D233AD}"/>
    <cellStyle name="40% - アクセント 6 2 2 4" xfId="943" xr:uid="{9F651572-9A47-4D5E-AF4B-04C5E05009EA}"/>
    <cellStyle name="40% - アクセント 6 2 2 5" xfId="944" xr:uid="{5C77AFB0-1A19-47FD-8B58-024201DD70D6}"/>
    <cellStyle name="40% - アクセント 6 3" xfId="945" xr:uid="{4963D4B8-E27B-42C7-8DF9-B8B187F90B13}"/>
    <cellStyle name="40% - アクセント 6 3 2" xfId="946" xr:uid="{3459B0F3-AE6A-4606-9F4C-6EE78C33CE7E}"/>
    <cellStyle name="40% - アクセント 6 3 2 2" xfId="947" xr:uid="{B50EBC28-DFD7-40B6-95B3-C6E52B7414F3}"/>
    <cellStyle name="40% - アクセント 6 3 2 2 2" xfId="948" xr:uid="{A4C9652B-FAFD-412A-AF9C-D070FF2E3C10}"/>
    <cellStyle name="40% - アクセント 6 3 2 3" xfId="949" xr:uid="{68EBE584-06E6-44D2-8887-DFB72093BA70}"/>
    <cellStyle name="40% - アクセント 6 3 2 3 2" xfId="950" xr:uid="{DDB762AB-5A4C-40F4-8D64-077E07662099}"/>
    <cellStyle name="40% - アクセント 6 3 2 4" xfId="951" xr:uid="{2577F0F8-E87E-4F7C-AEBD-33F375B416C3}"/>
    <cellStyle name="40% - アクセント 6 3 2 5" xfId="952" xr:uid="{874DAFB6-CBE8-4A8F-9366-17C78AE02B68}"/>
    <cellStyle name="40% - アクセント 6 3 3" xfId="953" xr:uid="{724C3807-8851-40CA-94DF-FE482CEF7C4C}"/>
    <cellStyle name="40% - アクセント 6 3 3 2" xfId="954" xr:uid="{3E94C752-BC3B-4F00-9E21-0118B7255432}"/>
    <cellStyle name="40% - アクセント 6 3 3 2 2" xfId="955" xr:uid="{07B97DF0-A08F-4AE5-9988-2CA9F9B2BC32}"/>
    <cellStyle name="40% - アクセント 6 3 3 3" xfId="956" xr:uid="{B868F82B-ABED-4ACB-A0A7-81477A1C8432}"/>
    <cellStyle name="40% - アクセント 6 3 3 4" xfId="957" xr:uid="{AE84F98E-2C61-4BC4-910D-DEA2836B7DF3}"/>
    <cellStyle name="40% - アクセント 6 3 4" xfId="958" xr:uid="{EF46F62F-C67F-4CFA-A976-83F0C8A3BFB3}"/>
    <cellStyle name="40% - アクセント 6 3 4 2" xfId="959" xr:uid="{DE45611B-0C6D-4A9D-B644-A7B5494BE91A}"/>
    <cellStyle name="40% - アクセント 6 3 5" xfId="960" xr:uid="{35D897B4-788A-408C-973D-C7E86DBFF50E}"/>
    <cellStyle name="40% - アクセント 6 3 5 2" xfId="961" xr:uid="{7F36D748-C574-4842-8A51-41DCC7BDEFF3}"/>
    <cellStyle name="40% - アクセント 6 3 6" xfId="962" xr:uid="{2FED968C-FFCD-4034-AE10-1CE5A43A2DEA}"/>
    <cellStyle name="40% - アクセント 6 3 7" xfId="963" xr:uid="{AB7D609D-7A3E-442B-8D60-50A2B1342BC9}"/>
    <cellStyle name="40% - アクセント 6 4" xfId="964" xr:uid="{7BCF1FC4-D802-40FC-9EED-06C41CB8F7F4}"/>
    <cellStyle name="40% - アクセント 6 4 2" xfId="965" xr:uid="{15B443C8-CAC1-4877-B811-F4FA6B88BB30}"/>
    <cellStyle name="40% - アクセント 6 4 2 2" xfId="966" xr:uid="{63B8767B-F4CD-4DE6-A3EA-0F2FA4319150}"/>
    <cellStyle name="40% - アクセント 6 4 2 2 2" xfId="967" xr:uid="{2B4A46BC-986A-4382-9C24-C0E7452A28A2}"/>
    <cellStyle name="40% - アクセント 6 4 2 3" xfId="968" xr:uid="{0F0E4492-1151-4789-8AF2-FA8EEBD2B666}"/>
    <cellStyle name="40% - アクセント 6 4 2 3 2" xfId="969" xr:uid="{5AB3A7F1-D17E-4959-9312-696C73170C5C}"/>
    <cellStyle name="40% - アクセント 6 4 2 4" xfId="970" xr:uid="{DB37A205-FF8D-4790-B6E4-D9C627936B8F}"/>
    <cellStyle name="40% - アクセント 6 4 2 5" xfId="971" xr:uid="{E44EEEDF-9C1D-47AF-89A2-E550A0551DE8}"/>
    <cellStyle name="40% - アクセント 6 4 3" xfId="972" xr:uid="{646918DB-0D26-49F9-880C-8E873B952D04}"/>
    <cellStyle name="40% - アクセント 6 4 3 2" xfId="973" xr:uid="{B795BD6C-0903-436A-9EC8-37EC942EDF89}"/>
    <cellStyle name="40% - アクセント 6 4 4" xfId="974" xr:uid="{1A7D1773-738B-4CCA-906C-2D1C9C217E6A}"/>
    <cellStyle name="40% - アクセント 6 4 4 2" xfId="975" xr:uid="{9D1A86C9-E160-4832-8B97-59D030DFAC91}"/>
    <cellStyle name="40% - アクセント 6 4 5" xfId="976" xr:uid="{54265778-1DF0-4590-BEC7-AF01973E1B20}"/>
    <cellStyle name="40% - アクセント 6 4 6" xfId="977" xr:uid="{E71DFB18-F696-42FA-AD1B-EBDBB9DA51B7}"/>
    <cellStyle name="40% - アクセント 6 5" xfId="978" xr:uid="{8C1FD326-9CAD-47B7-A6EB-17C921FFECC2}"/>
    <cellStyle name="40% - アクセント 6 5 2" xfId="979" xr:uid="{1FFE14AE-714D-4A5F-B86B-E0C5AD59B01D}"/>
    <cellStyle name="40% - アクセント 6 5 2 2" xfId="980" xr:uid="{F11A3E35-F174-477C-97A6-D8A4FC0CB802}"/>
    <cellStyle name="40% - アクセント 6 5 3" xfId="981" xr:uid="{62DD450A-B227-4BA8-AB24-89DF20B8D208}"/>
    <cellStyle name="40% - アクセント 6 5 3 2" xfId="982" xr:uid="{494DE884-2D13-478D-B843-22113F1C05CB}"/>
    <cellStyle name="40% - アクセント 6 5 4" xfId="983" xr:uid="{4A055761-E611-408B-830A-7572DE35E586}"/>
    <cellStyle name="40% - アクセント 6 5 5" xfId="984" xr:uid="{2927214D-D0B8-405A-BA1B-C7F7438A59A4}"/>
    <cellStyle name="40% - アクセント 6 6" xfId="985" xr:uid="{A6E4CE4F-AE3C-4CF5-ABED-1EF8EABCEB5A}"/>
    <cellStyle name="40% - アクセント 6 6 2" xfId="986" xr:uid="{2D39E4AF-90D2-45CF-BA18-2141346F644E}"/>
    <cellStyle name="40% - アクセント 6 6 2 2" xfId="987" xr:uid="{57370487-698E-4BC7-A70F-4DB0C8DD8BF8}"/>
    <cellStyle name="40% - アクセント 6 6 3" xfId="988" xr:uid="{9518314B-AE18-449B-9EBF-D7E6DF547E61}"/>
    <cellStyle name="40% - アクセント 6 6 4" xfId="989" xr:uid="{15C8026D-0994-4F0C-81CF-89159B0E48E0}"/>
    <cellStyle name="40% - アクセント 6 7" xfId="990" xr:uid="{3BC4E02B-98C2-446E-868B-0F17D42B016F}"/>
    <cellStyle name="40% - アクセント 6 7 2" xfId="991" xr:uid="{C2D6CFCB-716E-4343-8885-F0EF970E5EF5}"/>
    <cellStyle name="40% - アクセント 6 7 2 2" xfId="992" xr:uid="{75C4CDEA-DA69-48DA-9107-CC0188CB3FE5}"/>
    <cellStyle name="40% - アクセント 6 7 3" xfId="993" xr:uid="{51CE348B-548B-4B70-B79C-FDB36C6C9B3D}"/>
    <cellStyle name="40% - アクセント 6 7 4" xfId="994" xr:uid="{F2F53424-A7C8-44C2-81A8-68F2EC3FDE18}"/>
    <cellStyle name="40% - アクセント 6 8" xfId="995" xr:uid="{2A8E58D7-E944-46C4-908B-4848D0C34E9D}"/>
    <cellStyle name="40% - アクセント 6 8 2" xfId="996" xr:uid="{9766C594-2ECE-433F-9874-78CC15D0FFC6}"/>
    <cellStyle name="40% - アクセント 6 9" xfId="997" xr:uid="{9402553A-2E34-4C4D-8784-0760AE2E56B6}"/>
    <cellStyle name="40% - アクセント 6 9 2" xfId="998" xr:uid="{004FB13B-9840-4708-A633-1EEF2306F8EE}"/>
    <cellStyle name="60% - Accent1" xfId="38" xr:uid="{9E8A69B2-20A6-4501-B1A8-BFA0AA3D382B}"/>
    <cellStyle name="60% - Accent1 2" xfId="999" xr:uid="{A9026243-364C-4BAC-851A-0A3EC7F80BED}"/>
    <cellStyle name="60% - Accent1 3" xfId="1000" xr:uid="{C811046F-8E88-4C47-9BA9-7D38DB6DB480}"/>
    <cellStyle name="60% - Accent1 4" xfId="1001" xr:uid="{CDFBDD81-FE19-4CD0-AD4C-3A08FD88B467}"/>
    <cellStyle name="60% - Accent2" xfId="39" xr:uid="{62521876-C7AF-49CF-B2A1-2BAE516CF2D1}"/>
    <cellStyle name="60% - Accent2 2" xfId="1002" xr:uid="{8A6ABE5A-81D8-4198-9EE7-2E6A8C58B296}"/>
    <cellStyle name="60% - Accent2 3" xfId="1003" xr:uid="{2C7C6CDD-8E24-475A-B630-6D6A5FFB0479}"/>
    <cellStyle name="60% - Accent2 4" xfId="1004" xr:uid="{15AC70E5-3462-4334-8275-0A31F13352AA}"/>
    <cellStyle name="60% - Accent3" xfId="40" xr:uid="{51C49D9D-07BF-484D-B42C-E98829B65EA3}"/>
    <cellStyle name="60% - Accent3 2" xfId="1005" xr:uid="{3BDBD05F-4C6C-45E0-81B0-E10B4F7D1936}"/>
    <cellStyle name="60% - Accent3 3" xfId="1006" xr:uid="{C509E48F-AE8D-498F-BCE9-391D8A2DC9E3}"/>
    <cellStyle name="60% - Accent3 4" xfId="1007" xr:uid="{0292A205-C798-47F1-B6D8-C046911648C3}"/>
    <cellStyle name="60% - Accent4" xfId="41" xr:uid="{F691B1A6-EA82-408D-9F58-8409705DAB01}"/>
    <cellStyle name="60% - Accent4 2" xfId="1008" xr:uid="{C0243CA0-DAD7-4576-BFFC-123EE8AD7101}"/>
    <cellStyle name="60% - Accent4 3" xfId="1009" xr:uid="{7D435B28-D79F-4E97-A963-F15B731EF729}"/>
    <cellStyle name="60% - Accent4 4" xfId="1010" xr:uid="{565926D5-4B00-460F-B400-C63E8121AEFD}"/>
    <cellStyle name="60% - Accent5" xfId="42" xr:uid="{F88F2ADA-6390-469C-ADB7-C40D064AA54C}"/>
    <cellStyle name="60% - Accent5 2" xfId="1011" xr:uid="{E318AAD7-0594-41EB-A78A-FC55A1EA1CE0}"/>
    <cellStyle name="60% - Accent5 3" xfId="1012" xr:uid="{7A7F2294-6287-45EE-9D58-3D654A5BE8CF}"/>
    <cellStyle name="60% - Accent5 4" xfId="1013" xr:uid="{9B7EC339-E4CE-45A6-A3BF-D9800700A92E}"/>
    <cellStyle name="60% - Accent6" xfId="43" xr:uid="{BE94C85A-8630-4820-92CF-4846F1B56A28}"/>
    <cellStyle name="60% - Accent6 2" xfId="1014" xr:uid="{FE0088E6-4045-4599-893C-42291A6D080C}"/>
    <cellStyle name="60% - Accent6 3" xfId="1015" xr:uid="{1F3B135D-B37A-4D7B-93FC-EF700676A9FB}"/>
    <cellStyle name="60% - Accent6 4" xfId="1016" xr:uid="{21B6DBB3-2AAC-4D9B-B849-DF5C17B6CD31}"/>
    <cellStyle name="60% - アクセント 1 2" xfId="1017" xr:uid="{6C9AC942-A1D4-4C64-AE2C-9EBD1E165CEF}"/>
    <cellStyle name="60% - アクセント 2 2" xfId="1018" xr:uid="{A11CF91E-C4D5-4772-8941-61E02A9413C5}"/>
    <cellStyle name="60% - アクセント 3 2" xfId="1019" xr:uid="{60F6E153-6DCB-4913-BF2A-9B972945581B}"/>
    <cellStyle name="60% - アクセント 4 2" xfId="1020" xr:uid="{F4C60D92-9C2E-4B98-8A5C-C6F2E40A1FB7}"/>
    <cellStyle name="60% - アクセント 5 2" xfId="1021" xr:uid="{7B575FC4-A647-4426-A87F-0222D18C6DF7}"/>
    <cellStyle name="60% - アクセント 6 2" xfId="1022" xr:uid="{EA66A630-158A-43CC-ACAF-536BEA77D022}"/>
    <cellStyle name="Accent1 2" xfId="1023" xr:uid="{5B6121E6-337B-46AD-94E2-F5346824367B}"/>
    <cellStyle name="Accent1 3" xfId="1024" xr:uid="{22C4C63D-2B72-4FC7-A5B7-6217E891889C}"/>
    <cellStyle name="Accent1 4" xfId="1025" xr:uid="{AEE9F2AF-B449-462B-9C04-9966DD865F2D}"/>
    <cellStyle name="Accent1 5" xfId="44" xr:uid="{F6C315B8-A6BB-4DCF-B3B7-24F6A97864C5}"/>
    <cellStyle name="Accent2 2" xfId="1026" xr:uid="{39484E84-1489-41B7-A7CD-6CEDE9C3F96E}"/>
    <cellStyle name="Accent2 3" xfId="1027" xr:uid="{8592A534-9791-47EB-BAFE-215075F4E5A8}"/>
    <cellStyle name="Accent2 4" xfId="1028" xr:uid="{827B341F-50B4-4015-835F-C90F6ACA0FA0}"/>
    <cellStyle name="Accent2 5" xfId="45" xr:uid="{5B7C2729-3E8A-496D-A0FB-8FFF6DCD6DF2}"/>
    <cellStyle name="Accent3 2" xfId="1029" xr:uid="{A9F88660-6A5B-4B62-8E20-FD35ED896B83}"/>
    <cellStyle name="Accent3 3" xfId="1030" xr:uid="{6286695B-8979-4E87-BAC8-DBACFD8765C1}"/>
    <cellStyle name="Accent3 4" xfId="1031" xr:uid="{3495814F-5653-4044-B299-B34379634FED}"/>
    <cellStyle name="Accent3 5" xfId="46" xr:uid="{CB98BFD2-01F1-478F-946C-C671113C43E4}"/>
    <cellStyle name="Accent4 2" xfId="1032" xr:uid="{3DE780A8-F202-423C-B30B-339C50F5C9B4}"/>
    <cellStyle name="Accent4 3" xfId="1033" xr:uid="{5C9E72DA-A53E-44AF-8F9B-1011AFB49D7B}"/>
    <cellStyle name="Accent4 4" xfId="1034" xr:uid="{30C62374-9929-4E08-B5F1-859AE80AA07D}"/>
    <cellStyle name="Accent4 5" xfId="47" xr:uid="{795A3D4D-C477-40CF-80C7-6C4EE7CA9458}"/>
    <cellStyle name="Accent5 2" xfId="1035" xr:uid="{2DDE323E-E90C-4A4A-A85D-3934A3D2176C}"/>
    <cellStyle name="Accent5 3" xfId="48" xr:uid="{F0038098-EE35-4EE5-9484-D31DC61F2EC0}"/>
    <cellStyle name="Accent6 2" xfId="1036" xr:uid="{0FCB2D2F-EF87-4475-A3BC-1273A9B5E947}"/>
    <cellStyle name="Accent6 3" xfId="1037" xr:uid="{27AFAB33-E600-495F-B8F8-809928F879A9}"/>
    <cellStyle name="Accent6 4" xfId="1038" xr:uid="{B5EC9D05-5D47-4035-9C8E-5936EF539043}"/>
    <cellStyle name="Accent6 5" xfId="49" xr:uid="{946363D8-5BAA-420F-A7BA-69E152B75FCE}"/>
    <cellStyle name="Bad" xfId="50" xr:uid="{53B5EB2E-2ABC-45B1-B78D-BEAACCEA56D3}"/>
    <cellStyle name="Bad 2" xfId="1039" xr:uid="{009EF084-49A0-47A0-BEA0-AF4228D613CD}"/>
    <cellStyle name="Bad 3" xfId="1040" xr:uid="{6A24E0FB-4597-4590-9374-AAC84FA91B3F}"/>
    <cellStyle name="Bad 4" xfId="1041" xr:uid="{F7ABC6C4-546D-467B-A110-412E59142D2E}"/>
    <cellStyle name="Calc Currency (0)" xfId="1042" xr:uid="{9F7504AA-AC1B-4505-887F-8EC803D00CA4}"/>
    <cellStyle name="Calc Currency (2)" xfId="1043" xr:uid="{0E0DC217-9516-4D83-9BD3-4D46863545E5}"/>
    <cellStyle name="Calc Percent (0)" xfId="1044" xr:uid="{F27F4BFF-F87C-469A-B5E2-6FBBE644C3D5}"/>
    <cellStyle name="Calc Percent (1)" xfId="1045" xr:uid="{C455DA33-B815-4C8E-9281-438BC82395DE}"/>
    <cellStyle name="Calc Percent (2)" xfId="1046" xr:uid="{1353C8FD-5418-4DF4-A7D2-BFF86C961D37}"/>
    <cellStyle name="Calc Units (0)" xfId="1047" xr:uid="{C2122D9B-3A49-43F3-8512-633BA4869156}"/>
    <cellStyle name="Calc Units (1)" xfId="1048" xr:uid="{32AEB067-EFBD-4FD6-B2E0-5B4C83FA5088}"/>
    <cellStyle name="Calc Units (2)" xfId="1049" xr:uid="{8DADDC3C-E262-4ED1-99B0-E6A4290807EC}"/>
    <cellStyle name="Calculation" xfId="51" xr:uid="{889C6FFA-B30D-4972-A1EB-E4D3CB66C728}"/>
    <cellStyle name="Calculation 10" xfId="1947" xr:uid="{66EE4C33-C447-4063-9C42-BD769C347A38}"/>
    <cellStyle name="Calculation 10 2" xfId="3821" xr:uid="{1B3D9EA6-3007-433A-843D-C11C231AB245}"/>
    <cellStyle name="Calculation 11" xfId="2338" xr:uid="{B5CBBA69-36D5-4B77-B238-C6C484A541DC}"/>
    <cellStyle name="Calculation 11 2" xfId="4204" xr:uid="{AACE28F0-AF32-429B-8DBD-875CF5D0CD22}"/>
    <cellStyle name="Calculation 12" xfId="2653" xr:uid="{3BE2DE77-010D-4BF3-9E4F-F865D79C270E}"/>
    <cellStyle name="Calculation 12 2" xfId="4512" xr:uid="{043CA226-0322-40D8-8863-01DA205AAE8F}"/>
    <cellStyle name="Calculation 13" xfId="1751" xr:uid="{C2801D9A-CA3A-4648-BA37-B0E7538E2605}"/>
    <cellStyle name="Calculation 13 2" xfId="3630" xr:uid="{68EA6C47-A2B9-4E3C-A5F7-ADAB94653CB4}"/>
    <cellStyle name="Calculation 14" xfId="2003" xr:uid="{FDD1AB52-7045-4987-9D76-B9EAE70AAB8A}"/>
    <cellStyle name="Calculation 14 2" xfId="3875" xr:uid="{395911B3-BB41-4E0F-BE70-4D6F0FD5941D}"/>
    <cellStyle name="Calculation 15" xfId="2904" xr:uid="{5EA45137-1642-43C3-A627-9647382BA978}"/>
    <cellStyle name="Calculation 15 2" xfId="4760" xr:uid="{467BA4AD-D4B3-42ED-BC11-ED17A883D537}"/>
    <cellStyle name="Calculation 16" xfId="3074" xr:uid="{033B1C15-3915-4CAC-B6A4-B96F0274503E}"/>
    <cellStyle name="Calculation 16 2" xfId="4929" xr:uid="{8033223E-ADAA-4221-BD2C-4882E01E8619}"/>
    <cellStyle name="Calculation 17" xfId="3069" xr:uid="{9AB0450E-1374-4003-88F9-882DE54561F6}"/>
    <cellStyle name="Calculation 17 2" xfId="4925" xr:uid="{20BFAD77-42E8-47EC-A52D-47D35F3DF9EC}"/>
    <cellStyle name="Calculation 18" xfId="2328" xr:uid="{CF727613-6566-45A6-A45C-2370187329B0}"/>
    <cellStyle name="Calculation 18 2" xfId="4195" xr:uid="{09B3C708-5C78-4C59-A192-060489211F04}"/>
    <cellStyle name="Calculation 19" xfId="2474" xr:uid="{5F11C7C0-F536-47B2-8355-DC7AB735F7CB}"/>
    <cellStyle name="Calculation 19 2" xfId="4335" xr:uid="{D29AA372-261A-449B-B77C-A18A0BC97DDC}"/>
    <cellStyle name="Calculation 2" xfId="1050" xr:uid="{3E2780D3-FBC5-4FC1-A4FB-BF950E57F6F5}"/>
    <cellStyle name="Calculation 20" xfId="3169" xr:uid="{D0988699-ECB3-44B0-810A-025496CA99A2}"/>
    <cellStyle name="Calculation 20 2" xfId="5022" xr:uid="{42AB8CD3-A72D-45F1-AB43-11896EE30124}"/>
    <cellStyle name="Calculation 21" xfId="1904" xr:uid="{A4237F53-24C7-4BA2-B21F-1D438FDB6E46}"/>
    <cellStyle name="Calculation 21 2" xfId="3779" xr:uid="{A0971684-E05A-4682-B055-FAAFCCDDEEF2}"/>
    <cellStyle name="Calculation 22" xfId="3184" xr:uid="{8D3DD871-3055-42AA-AAC0-C6D68BC274FE}"/>
    <cellStyle name="Calculation 22 2" xfId="5037" xr:uid="{B63CE3F0-996F-45DC-B971-153CFDB49006}"/>
    <cellStyle name="Calculation 23" xfId="1839" xr:uid="{FC935DC3-0985-4222-B7A1-98080FD0917D}"/>
    <cellStyle name="Calculation 23 2" xfId="3717" xr:uid="{1031D628-0FDC-43E4-BEF7-9A5ED90A4CF8}"/>
    <cellStyle name="Calculation 24" xfId="3188" xr:uid="{4D088F07-78A3-4964-9E41-8FF78C09C418}"/>
    <cellStyle name="Calculation 24 2" xfId="5041" xr:uid="{5A05D636-4E94-476E-9912-9C717FC6F2CF}"/>
    <cellStyle name="Calculation 3" xfId="1051" xr:uid="{1651674A-2DBA-449B-9B60-00DA3588F7C5}"/>
    <cellStyle name="Calculation 3 10" xfId="2134" xr:uid="{D421215F-D87C-4810-BC05-FDDA9163E3B9}"/>
    <cellStyle name="Calculation 3 10 2" xfId="4003" xr:uid="{A7892B0C-FA2D-4750-9DD5-52FE191B8425}"/>
    <cellStyle name="Calculation 3 11" xfId="1945" xr:uid="{2AE250F2-15A8-4B28-8FF4-05C38E1BCAF3}"/>
    <cellStyle name="Calculation 3 11 2" xfId="3819" xr:uid="{878667DE-7245-4980-AF9C-07B9CAAAF79B}"/>
    <cellStyle name="Calculation 3 12" xfId="2036" xr:uid="{A0B4307B-E003-4905-B4DE-3C8B30CC0A25}"/>
    <cellStyle name="Calculation 3 12 2" xfId="3906" xr:uid="{7DC54215-134F-4242-A596-1B1A20279479}"/>
    <cellStyle name="Calculation 3 13" xfId="2196" xr:uid="{A33E9058-7B41-4D4A-86C2-C2C4E3D30468}"/>
    <cellStyle name="Calculation 3 13 2" xfId="4064" xr:uid="{FCE54A18-3C03-4A88-892A-6BFC178E1E7A}"/>
    <cellStyle name="Calculation 3 14" xfId="2155" xr:uid="{2D906596-5BB9-453F-B4D7-E8B17C173D2C}"/>
    <cellStyle name="Calculation 3 14 2" xfId="4024" xr:uid="{76EC17E0-3781-4632-8475-135EAF9CBAAF}"/>
    <cellStyle name="Calculation 3 15" xfId="2321" xr:uid="{9ABFF81A-37D8-47F3-BA29-B4AD6ABDF49A}"/>
    <cellStyle name="Calculation 3 15 2" xfId="4188" xr:uid="{526FFA15-86FA-495A-815E-2D49D526D619}"/>
    <cellStyle name="Calculation 3 16" xfId="3210" xr:uid="{96D2717F-EBBA-4C4D-8DF7-9B768BB6ED5A}"/>
    <cellStyle name="Calculation 3 16 2" xfId="5062" xr:uid="{1084A2E7-118E-4C21-81CE-CEFFCD1A78D7}"/>
    <cellStyle name="Calculation 3 17" xfId="2416" xr:uid="{E663F84B-C98E-4DE6-BF3A-FC0C08C904C4}"/>
    <cellStyle name="Calculation 3 17 2" xfId="4278" xr:uid="{2B631672-610A-4F4B-A19C-5DE7DA65C7CE}"/>
    <cellStyle name="Calculation 3 18" xfId="2379" xr:uid="{77C74DB8-A307-4500-AAED-FB78186B4C80}"/>
    <cellStyle name="Calculation 3 18 2" xfId="4242" xr:uid="{D363CB3E-84DD-494D-885E-E535F03AF36A}"/>
    <cellStyle name="Calculation 3 19" xfId="3183" xr:uid="{7347C27B-DF09-465A-A0CC-9689D2C4EFF6}"/>
    <cellStyle name="Calculation 3 19 2" xfId="5036" xr:uid="{385EDEDA-6057-40D7-B3FC-D95A1CF8356F}"/>
    <cellStyle name="Calculation 3 2" xfId="1564" xr:uid="{8AFE40DA-50F9-4B4D-9477-0BC037E6AA3F}"/>
    <cellStyle name="Calculation 3 2 10" xfId="2309" xr:uid="{6B6A13DD-A48E-4ED3-ABF0-C24887CDC10E}"/>
    <cellStyle name="Calculation 3 2 10 2" xfId="4176" xr:uid="{78E0C2DC-85F0-456B-A24C-185D6508A04F}"/>
    <cellStyle name="Calculation 3 2 11" xfId="2684" xr:uid="{AF06C19C-9235-4782-A7C0-BA118D691391}"/>
    <cellStyle name="Calculation 3 2 11 2" xfId="4541" xr:uid="{C06F3088-AE19-40FA-B58B-4F829CEF0B67}"/>
    <cellStyle name="Calculation 3 2 12" xfId="2827" xr:uid="{32AE34D6-7127-490E-85E5-CC257C36F706}"/>
    <cellStyle name="Calculation 3 2 12 2" xfId="4684" xr:uid="{FC8EFF8A-C94E-4544-B2B2-68BD83CDB469}"/>
    <cellStyle name="Calculation 3 2 13" xfId="2399" xr:uid="{D60689EB-E256-4E27-BD47-85D26619860D}"/>
    <cellStyle name="Calculation 3 2 13 2" xfId="4261" xr:uid="{BAA89180-7A07-47FD-99B1-A9393D7691AD}"/>
    <cellStyle name="Calculation 3 2 14" xfId="3257" xr:uid="{8C8A7CED-9DD1-42B3-AC2D-1225F4F2C38D}"/>
    <cellStyle name="Calculation 3 2 14 2" xfId="5109" xr:uid="{6D05997E-4115-4D6B-B2C6-0546F86558D8}"/>
    <cellStyle name="Calculation 3 2 15" xfId="3343" xr:uid="{B8FEB603-ECC9-4D63-907D-AF41B4590CFC}"/>
    <cellStyle name="Calculation 3 2 15 2" xfId="5195" xr:uid="{C1844957-FFE2-4278-B151-0C57C85250E9}"/>
    <cellStyle name="Calculation 3 2 16" xfId="1935" xr:uid="{434EE4AD-7DD8-4ABE-BEA5-9A444073342F}"/>
    <cellStyle name="Calculation 3 2 16 2" xfId="3809" xr:uid="{E7E18E2F-8C02-4490-8EA6-450402FBBE32}"/>
    <cellStyle name="Calculation 3 2 17" xfId="3162" xr:uid="{DCF1B58B-8B10-4566-83A7-3995875C3734}"/>
    <cellStyle name="Calculation 3 2 17 2" xfId="5015" xr:uid="{C304B3F2-2115-44C9-B7DD-0F10FF4C5444}"/>
    <cellStyle name="Calculation 3 2 18" xfId="3458" xr:uid="{0DE63FBA-A8E7-43DA-83E6-5F3FD576833D}"/>
    <cellStyle name="Calculation 3 2 18 2" xfId="5310" xr:uid="{F4854042-CD74-4414-B9E4-C447D3A833F9}"/>
    <cellStyle name="Calculation 3 2 19" xfId="2699" xr:uid="{518FE27C-CF6F-4FB5-8988-43406028154F}"/>
    <cellStyle name="Calculation 3 2 19 2" xfId="4556" xr:uid="{CDA971BF-3C70-4D90-BBD2-8E2F56D2B684}"/>
    <cellStyle name="Calculation 3 2 2" xfId="2535" xr:uid="{B29CB62B-B022-4DAF-BC45-78D1E28B76A0}"/>
    <cellStyle name="Calculation 3 2 2 2" xfId="4395" xr:uid="{FCA31DBF-9ADE-4710-9716-24B36D88DD13}"/>
    <cellStyle name="Calculation 3 2 3" xfId="2607" xr:uid="{A74930B9-EDD9-427B-BD73-09D4519F9BFE}"/>
    <cellStyle name="Calculation 3 2 3 2" xfId="4466" xr:uid="{A048EFD4-ACCC-4A47-8D1C-DA34AC34676A}"/>
    <cellStyle name="Calculation 3 2 4" xfId="1700" xr:uid="{233C824B-2CCD-4A8C-B4DA-F352DAA027E7}"/>
    <cellStyle name="Calculation 3 2 4 2" xfId="3579" xr:uid="{C743D07B-F7EF-47F9-9DE1-D3BF617B060C}"/>
    <cellStyle name="Calculation 3 2 5" xfId="2779" xr:uid="{F754CD85-7B9B-4D83-A8CA-4C932CF35F42}"/>
    <cellStyle name="Calculation 3 2 5 2" xfId="4636" xr:uid="{45E9839D-C28E-495A-A936-9B2CA7055927}"/>
    <cellStyle name="Calculation 3 2 6" xfId="2854" xr:uid="{F39CB134-36DB-450A-9919-CE94BBF46AC4}"/>
    <cellStyle name="Calculation 3 2 6 2" xfId="4710" xr:uid="{1A6C21E0-C20A-40AD-B2F0-F3BE6D2EBFD8}"/>
    <cellStyle name="Calculation 3 2 7" xfId="2941" xr:uid="{D4C7409D-04A6-4622-8988-6BEE3C1B1319}"/>
    <cellStyle name="Calculation 3 2 7 2" xfId="4797" xr:uid="{25447A76-353D-4652-B3EE-A37730922FE9}"/>
    <cellStyle name="Calculation 3 2 8" xfId="3030" xr:uid="{13CA891E-AB55-4E8A-A77B-601CC584130F}"/>
    <cellStyle name="Calculation 3 2 8 2" xfId="4886" xr:uid="{332097E5-16C9-4385-AAF3-FF8A271D296F}"/>
    <cellStyle name="Calculation 3 2 9" xfId="3099" xr:uid="{DC08E585-21EC-47A0-AE90-C4160840C659}"/>
    <cellStyle name="Calculation 3 2 9 2" xfId="4954" xr:uid="{B657DE5E-3414-48BF-8EF2-BA2F12E5F3EE}"/>
    <cellStyle name="Calculation 3 20" xfId="3414" xr:uid="{88DECFA0-F4F9-438B-86DB-0BA6B3CA5E03}"/>
    <cellStyle name="Calculation 3 20 2" xfId="5266" xr:uid="{521758F1-835F-4BCD-B622-F958CD7FD88C}"/>
    <cellStyle name="Calculation 3 21" xfId="2123" xr:uid="{72AEF19D-6E6B-48C0-B909-618E70911A42}"/>
    <cellStyle name="Calculation 3 21 2" xfId="3992" xr:uid="{6F04CEAF-2942-4193-A2B0-440D905FA5C5}"/>
    <cellStyle name="Calculation 3 3" xfId="1607" xr:uid="{500A6E02-1922-408C-A8EA-98FEA99BF62E}"/>
    <cellStyle name="Calculation 3 3 10" xfId="1809" xr:uid="{2FC2EA3F-03AE-4582-B896-1E821C1DFAE9}"/>
    <cellStyle name="Calculation 3 3 10 2" xfId="3688" xr:uid="{5E1BBBC1-F0FF-4A15-92C5-188CC4D79D2A}"/>
    <cellStyle name="Calculation 3 3 11" xfId="1891" xr:uid="{C7D3DAC9-8CB0-4745-ADCE-2B6380D93CE2}"/>
    <cellStyle name="Calculation 3 3 11 2" xfId="3767" xr:uid="{A2E59693-4B65-4437-93AB-4A693524CA3A}"/>
    <cellStyle name="Calculation 3 3 12" xfId="1845" xr:uid="{AB8DE9EE-CEAE-47C3-B859-6242288A7073}"/>
    <cellStyle name="Calculation 3 3 12 2" xfId="3723" xr:uid="{2DC46A89-B077-455C-9AFB-F2EF2BAAA25A}"/>
    <cellStyle name="Calculation 3 3 13" xfId="3129" xr:uid="{DD66D9C2-4259-4A51-A444-EED1162F58B2}"/>
    <cellStyle name="Calculation 3 3 13 2" xfId="4984" xr:uid="{0DE19768-9378-4C6A-90F1-BA803BD560FB}"/>
    <cellStyle name="Calculation 3 3 14" xfId="3297" xr:uid="{E906E6A2-F784-4DB7-9758-EE34F20C5A42}"/>
    <cellStyle name="Calculation 3 3 14 2" xfId="5149" xr:uid="{B23092C4-C325-4F16-91C4-6D5DAEC70505}"/>
    <cellStyle name="Calculation 3 3 15" xfId="3382" xr:uid="{B0BE3B93-D5FA-4CB4-AC2C-F70833B72833}"/>
    <cellStyle name="Calculation 3 3 15 2" xfId="5234" xr:uid="{7A6EC4B9-D85F-4E4A-BEB3-0D47219B2CF0}"/>
    <cellStyle name="Calculation 3 3 16" xfId="3221" xr:uid="{DEF69E64-23F3-4076-9E17-98B02A2BF156}"/>
    <cellStyle name="Calculation 3 3 16 2" xfId="5073" xr:uid="{1CDDB47C-4829-4AFB-9290-23B2DA9F31B0}"/>
    <cellStyle name="Calculation 3 3 17" xfId="1658" xr:uid="{493CA8D3-E5B6-4B34-8946-ED9CEE0ED5F8}"/>
    <cellStyle name="Calculation 3 3 17 2" xfId="3537" xr:uid="{8DF93FEF-FE4F-4A9C-9359-83B5BF3D82FA}"/>
    <cellStyle name="Calculation 3 3 18" xfId="3497" xr:uid="{F8B138BF-80C6-46B1-9964-048741907933}"/>
    <cellStyle name="Calculation 3 3 18 2" xfId="5349" xr:uid="{24842169-67D4-4A99-A4C3-70BD6FBDD0F6}"/>
    <cellStyle name="Calculation 3 3 19" xfId="3201" xr:uid="{1D9A20DA-6173-4F95-B5EB-5A8A55C97599}"/>
    <cellStyle name="Calculation 3 3 19 2" xfId="5053" xr:uid="{6728B090-19F4-4A8E-ADBC-87E42028FC8A}"/>
    <cellStyle name="Calculation 3 3 2" xfId="2572" xr:uid="{8505CF85-9C0E-40D9-9BC8-88F4132A6B72}"/>
    <cellStyle name="Calculation 3 3 2 2" xfId="4431" xr:uid="{AF59F287-19DD-453B-88B3-79DC129C84FE}"/>
    <cellStyle name="Calculation 3 3 3" xfId="2648" xr:uid="{620F6F2C-9CDB-4346-A978-AD0DD8D4FE52}"/>
    <cellStyle name="Calculation 3 3 3 2" xfId="4507" xr:uid="{19585A30-664C-4B73-B45C-081154E4DF3D}"/>
    <cellStyle name="Calculation 3 3 4" xfId="1715" xr:uid="{38DC08F1-5641-4AC2-BDB1-1E6276AAE096}"/>
    <cellStyle name="Calculation 3 3 4 2" xfId="3594" xr:uid="{1FDC254E-1EAD-4E44-A59F-04EF2BEF1417}"/>
    <cellStyle name="Calculation 3 3 5" xfId="2816" xr:uid="{D55B4582-D151-42C0-A92E-1FAC65CEBCD6}"/>
    <cellStyle name="Calculation 3 3 5 2" xfId="4673" xr:uid="{D7B22700-21F2-4788-AFBC-EC1565D22B21}"/>
    <cellStyle name="Calculation 3 3 6" xfId="2897" xr:uid="{FFC8DA32-83AC-42C6-A90B-F22F79CF1740}"/>
    <cellStyle name="Calculation 3 3 6 2" xfId="4753" xr:uid="{79862036-4A7C-4FBF-920E-5CEE224C2317}"/>
    <cellStyle name="Calculation 3 3 7" xfId="2979" xr:uid="{CF7FB173-C430-4777-BA2C-6AEEEB972E7A}"/>
    <cellStyle name="Calculation 3 3 7 2" xfId="4835" xr:uid="{A5345179-7A9D-4595-A677-D96B7ED74599}"/>
    <cellStyle name="Calculation 3 3 8" xfId="3063" xr:uid="{30281D2F-7E8D-4BCA-B89C-1208D37F69F6}"/>
    <cellStyle name="Calculation 3 3 8 2" xfId="4919" xr:uid="{1E6A8BEF-9B76-401E-B1F1-ED484BCC198F}"/>
    <cellStyle name="Calculation 3 3 9" xfId="3134" xr:uid="{B224378C-FF3D-40C2-A218-60CBEF89169E}"/>
    <cellStyle name="Calculation 3 3 9 2" xfId="4988" xr:uid="{830B98ED-4F39-4B20-BB22-1FC77889F208}"/>
    <cellStyle name="Calculation 3 4" xfId="2217" xr:uid="{3E3B64C8-591F-463C-863C-A0408FE3A63C}"/>
    <cellStyle name="Calculation 3 4 2" xfId="4085" xr:uid="{6238CE5E-FDC5-4C2F-A2A1-38BE57820D5C}"/>
    <cellStyle name="Calculation 3 5" xfId="2034" xr:uid="{F66D4464-9A26-4937-8965-3B08DF48B8CE}"/>
    <cellStyle name="Calculation 3 5 2" xfId="3904" xr:uid="{D57A26EC-3166-4FCE-9325-FAB686FB2CE5}"/>
    <cellStyle name="Calculation 3 6" xfId="2116" xr:uid="{7C62FEA4-1ECB-42AF-B404-39B5F5C71675}"/>
    <cellStyle name="Calculation 3 6 2" xfId="3985" xr:uid="{24936F66-A601-46A2-984B-4BE03F5B101E}"/>
    <cellStyle name="Calculation 3 7" xfId="2703" xr:uid="{1DB9999A-E697-43E1-A077-7AB0D59AE480}"/>
    <cellStyle name="Calculation 3 7 2" xfId="4560" xr:uid="{AB84D936-47E2-4F35-9C0F-7FB766D4314C}"/>
    <cellStyle name="Calculation 3 8" xfId="2128" xr:uid="{E3B179C4-E25F-4FBD-8798-4FB98C81F608}"/>
    <cellStyle name="Calculation 3 8 2" xfId="3997" xr:uid="{1A5AFF01-2DB8-4B83-92A0-D4CA779F431D}"/>
    <cellStyle name="Calculation 3 9" xfId="2673" xr:uid="{B6B0312F-F08A-4FE6-A91F-CA1999CE447D}"/>
    <cellStyle name="Calculation 3 9 2" xfId="4530" xr:uid="{FC4BBDAB-34E7-466A-AEF6-99198CAF2722}"/>
    <cellStyle name="Calculation 4" xfId="1052" xr:uid="{9CB61873-500F-46AC-AD33-57CEC626C4BF}"/>
    <cellStyle name="Calculation 4 10" xfId="2483" xr:uid="{A349245D-0219-4052-8F99-9408CD42FC2A}"/>
    <cellStyle name="Calculation 4 10 2" xfId="4344" xr:uid="{22F88DAB-2683-4CFC-BFF4-0678CD4498A6}"/>
    <cellStyle name="Calculation 4 11" xfId="2267" xr:uid="{F7AA77B1-E863-4559-B0DB-E8E0F003A4B0}"/>
    <cellStyle name="Calculation 4 11 2" xfId="4135" xr:uid="{FA6F4E3E-7CB9-44FC-9D19-A5B3A6BE426E}"/>
    <cellStyle name="Calculation 4 12" xfId="1865" xr:uid="{CCAA3626-3277-4EE5-82E3-0A20C10B9DCF}"/>
    <cellStyle name="Calculation 4 12 2" xfId="3743" xr:uid="{D2322CE3-4A2E-4748-840D-D2961C789630}"/>
    <cellStyle name="Calculation 4 13" xfId="2197" xr:uid="{C5093FFD-B54F-4020-A0AA-270682066148}"/>
    <cellStyle name="Calculation 4 13 2" xfId="4065" xr:uid="{406149A0-67DC-486A-886B-9982B6D85362}"/>
    <cellStyle name="Calculation 4 14" xfId="2156" xr:uid="{0CE583EF-916E-4288-9614-D74FF468F2CC}"/>
    <cellStyle name="Calculation 4 14 2" xfId="4025" xr:uid="{1D3DAD93-6246-4EF3-8B13-A8E3BFFD5153}"/>
    <cellStyle name="Calculation 4 15" xfId="2352" xr:uid="{081CD7C8-C3C3-4F56-9B76-DF1616B507D6}"/>
    <cellStyle name="Calculation 4 15 2" xfId="4217" xr:uid="{4BF3B4EC-4CE7-4EF1-96BE-CA86F465443C}"/>
    <cellStyle name="Calculation 4 16" xfId="3209" xr:uid="{F66D5D1F-E12B-45AB-903E-EE492EACF0D9}"/>
    <cellStyle name="Calculation 4 16 2" xfId="5061" xr:uid="{F695C563-B601-48B1-A5CC-978C605BD82A}"/>
    <cellStyle name="Calculation 4 17" xfId="2135" xr:uid="{057C5AD2-3450-4365-AB4A-F71BDB798A36}"/>
    <cellStyle name="Calculation 4 17 2" xfId="4004" xr:uid="{3656D72F-F3D2-4943-97A3-AF279B0399FE}"/>
    <cellStyle name="Calculation 4 18" xfId="2126" xr:uid="{BB971E62-006D-4DF2-934E-8754D8B0628A}"/>
    <cellStyle name="Calculation 4 18 2" xfId="3995" xr:uid="{40DEDD09-7C8B-43AD-8A10-4DBCD7EA13DF}"/>
    <cellStyle name="Calculation 4 19" xfId="3156" xr:uid="{5FBFA1E0-5ECE-4E83-AD60-874C88707E10}"/>
    <cellStyle name="Calculation 4 19 2" xfId="5009" xr:uid="{8D7332A2-BEEE-432C-AB06-AC2AF0E011B6}"/>
    <cellStyle name="Calculation 4 2" xfId="1565" xr:uid="{BA556F55-1991-4227-8F74-A050CBE935D3}"/>
    <cellStyle name="Calculation 4 2 10" xfId="2466" xr:uid="{FA19E0B3-0967-4FA0-9DEB-6D22623180E5}"/>
    <cellStyle name="Calculation 4 2 10 2" xfId="4327" xr:uid="{822DF155-C4E9-4D59-B9EC-EC7DD3E285BD}"/>
    <cellStyle name="Calculation 4 2 11" xfId="1906" xr:uid="{F11A0E2F-05B5-4D0B-B67D-8F8D7F78434A}"/>
    <cellStyle name="Calculation 4 2 11 2" xfId="3781" xr:uid="{17ACBDA3-1D91-4CEF-9A29-E5615538A5C9}"/>
    <cellStyle name="Calculation 4 2 12" xfId="2303" xr:uid="{19DE2001-CB87-44A0-AE0D-F229ED19FB64}"/>
    <cellStyle name="Calculation 4 2 12 2" xfId="4170" xr:uid="{3EBB6122-67A8-41A9-A574-D610118EB3A7}"/>
    <cellStyle name="Calculation 4 2 13" xfId="1787" xr:uid="{AA7A32E3-64A8-4A7D-A54F-14FBC8AB35EB}"/>
    <cellStyle name="Calculation 4 2 13 2" xfId="3666" xr:uid="{6D6204EE-D8EB-4A37-91D1-092AA5E1F0C6}"/>
    <cellStyle name="Calculation 4 2 14" xfId="3258" xr:uid="{053EFCA1-464B-4D1F-A052-41D1406DBEF4}"/>
    <cellStyle name="Calculation 4 2 14 2" xfId="5110" xr:uid="{BB143867-50C0-40A5-98B0-8FEAF70B498A}"/>
    <cellStyle name="Calculation 4 2 15" xfId="3344" xr:uid="{8940B99B-2E49-4503-ACBD-0D42F11B3727}"/>
    <cellStyle name="Calculation 4 2 15 2" xfId="5196" xr:uid="{B51A9BC1-9CB0-451F-9C1D-C2D53FA138B4}"/>
    <cellStyle name="Calculation 4 2 16" xfId="2083" xr:uid="{99ADC8F8-4B37-4244-B85C-ED7CDCBB560F}"/>
    <cellStyle name="Calculation 4 2 16 2" xfId="3952" xr:uid="{64461840-7299-4DEB-80A2-27B3896EBF2F}"/>
    <cellStyle name="Calculation 4 2 17" xfId="3135" xr:uid="{0588D060-3E6E-4424-A03F-890309643A0A}"/>
    <cellStyle name="Calculation 4 2 17 2" xfId="4989" xr:uid="{7C1FA61F-6FD1-4EF3-AA81-0BE1B92A4D9E}"/>
    <cellStyle name="Calculation 4 2 18" xfId="3459" xr:uid="{92A64A64-01E6-4572-B745-81968A2B3451}"/>
    <cellStyle name="Calculation 4 2 18 2" xfId="5311" xr:uid="{1A9206CC-D5FF-4E40-91F9-5771091AA5B0}"/>
    <cellStyle name="Calculation 4 2 19" xfId="2885" xr:uid="{099CF740-34D2-4813-B663-EBBAC75BD4FD}"/>
    <cellStyle name="Calculation 4 2 19 2" xfId="4741" xr:uid="{1F124476-AF5B-495F-AA06-CE426160D452}"/>
    <cellStyle name="Calculation 4 2 2" xfId="2536" xr:uid="{E2E936B3-3EA5-4B80-B68A-378ED9C5025A}"/>
    <cellStyle name="Calculation 4 2 2 2" xfId="4396" xr:uid="{0B1BCA11-BD74-489B-9530-A5A8C87FE2EC}"/>
    <cellStyle name="Calculation 4 2 3" xfId="2608" xr:uid="{44931C4D-35D2-4E60-A249-F2FC679995DA}"/>
    <cellStyle name="Calculation 4 2 3 2" xfId="4467" xr:uid="{500BBCBE-A7A0-475B-B13E-E935C9FA6BDF}"/>
    <cellStyle name="Calculation 4 2 4" xfId="1674" xr:uid="{AD1059E9-9567-4B2D-8824-3AE3E33E803B}"/>
    <cellStyle name="Calculation 4 2 4 2" xfId="3553" xr:uid="{E13FB61F-A9C2-4201-BCA9-F49E73F97665}"/>
    <cellStyle name="Calculation 4 2 5" xfId="2780" xr:uid="{F7969E62-BE2B-4573-84A0-C8C06E7A671D}"/>
    <cellStyle name="Calculation 4 2 5 2" xfId="4637" xr:uid="{82366194-B2E7-4642-ADEE-DB36D7ACF092}"/>
    <cellStyle name="Calculation 4 2 6" xfId="2855" xr:uid="{B3E3E2A2-2A48-4318-B44D-DCD0890906FB}"/>
    <cellStyle name="Calculation 4 2 6 2" xfId="4711" xr:uid="{2A7E9672-146F-44DB-9E90-1A906D4A76CC}"/>
    <cellStyle name="Calculation 4 2 7" xfId="2942" xr:uid="{574096EB-DC83-481E-96EA-3E2F7E6FFB39}"/>
    <cellStyle name="Calculation 4 2 7 2" xfId="4798" xr:uid="{3D5B373C-29E7-422E-A805-81CB8A3AF3B9}"/>
    <cellStyle name="Calculation 4 2 8" xfId="3031" xr:uid="{797897B8-EB33-4008-9539-A27E7B21AACD}"/>
    <cellStyle name="Calculation 4 2 8 2" xfId="4887" xr:uid="{3AF1E9B2-0576-4A4A-9909-5B05167400A0}"/>
    <cellStyle name="Calculation 4 2 9" xfId="3100" xr:uid="{E4508D58-BB6A-4C9E-A84E-0851246FC5A0}"/>
    <cellStyle name="Calculation 4 2 9 2" xfId="4955" xr:uid="{2A69E895-5BBA-4034-ADCE-C6CCDCFB92E9}"/>
    <cellStyle name="Calculation 4 20" xfId="3425" xr:uid="{AE97549D-30B4-4F7B-8FB3-E195E7A8B7E2}"/>
    <cellStyle name="Calculation 4 20 2" xfId="5277" xr:uid="{2BFE21E8-252C-4014-B229-0F1DCECED1EE}"/>
    <cellStyle name="Calculation 4 21" xfId="3178" xr:uid="{927BE155-B59B-42F8-9B2D-73C2E60002C3}"/>
    <cellStyle name="Calculation 4 21 2" xfId="5031" xr:uid="{2D1AF7FF-E4F4-4AAD-B464-CDBB4AA6D49D}"/>
    <cellStyle name="Calculation 4 3" xfId="1563" xr:uid="{5525DE8F-B850-4F5F-A699-FEAC231BDF3F}"/>
    <cellStyle name="Calculation 4 3 10" xfId="2374" xr:uid="{FE04A24A-3083-4F4A-8F93-7D06C2ED1D4B}"/>
    <cellStyle name="Calculation 4 3 10 2" xfId="4238" xr:uid="{0CD311F5-2A4B-49B0-93B4-1619D8CA8825}"/>
    <cellStyle name="Calculation 4 3 11" xfId="2442" xr:uid="{D4CF51AA-AF0F-476F-8624-60F180F7D15A}"/>
    <cellStyle name="Calculation 4 3 11 2" xfId="4303" xr:uid="{296C7793-2E8F-4273-991C-964D591AC64F}"/>
    <cellStyle name="Calculation 4 3 12" xfId="2498" xr:uid="{95033D26-088B-4D55-A135-F2EE728FAA5E}"/>
    <cellStyle name="Calculation 4 3 12 2" xfId="4359" xr:uid="{24C46F30-5C41-44FA-9B02-AE92A8D0864B}"/>
    <cellStyle name="Calculation 4 3 13" xfId="2056" xr:uid="{D4449462-9E9D-44E0-843A-9569E6F53627}"/>
    <cellStyle name="Calculation 4 3 13 2" xfId="3925" xr:uid="{1F4FE294-8345-4B67-AC54-008DE5CD9028}"/>
    <cellStyle name="Calculation 4 3 14" xfId="3256" xr:uid="{0B09279D-4081-4147-82FF-CD8A345A68DA}"/>
    <cellStyle name="Calculation 4 3 14 2" xfId="5108" xr:uid="{275DEAA7-3649-4B33-837F-5B3C1C94B31E}"/>
    <cellStyle name="Calculation 4 3 15" xfId="3342" xr:uid="{6DAFA49A-8F46-49AF-9354-055B53D8EBA6}"/>
    <cellStyle name="Calculation 4 3 15 2" xfId="5194" xr:uid="{806A0D52-D4C9-422A-9EFA-E1CC374E586F}"/>
    <cellStyle name="Calculation 4 3 16" xfId="2903" xr:uid="{05D7E03E-B423-49B6-949B-3B86E31FE116}"/>
    <cellStyle name="Calculation 4 3 16 2" xfId="4759" xr:uid="{8876495B-5FD4-4C38-B184-E70D4747E0FF}"/>
    <cellStyle name="Calculation 4 3 17" xfId="1752" xr:uid="{07FCFE55-4F1D-4459-8354-AE6E4AD6595A}"/>
    <cellStyle name="Calculation 4 3 17 2" xfId="3631" xr:uid="{B524D60D-1611-415E-9013-C3AFA680B97A}"/>
    <cellStyle name="Calculation 4 3 18" xfId="3457" xr:uid="{14E66BCD-AB27-4B1C-B5A8-50FDFA4C47CB}"/>
    <cellStyle name="Calculation 4 3 18 2" xfId="5309" xr:uid="{F47DFE26-3282-4DD0-A015-465A97CB48DB}"/>
    <cellStyle name="Calculation 4 3 19" xfId="2695" xr:uid="{E3E361EF-A058-4785-B097-5FD233043BB3}"/>
    <cellStyle name="Calculation 4 3 19 2" xfId="4552" xr:uid="{E609CC5D-DF4F-4680-88E2-E12EE069970D}"/>
    <cellStyle name="Calculation 4 3 2" xfId="2534" xr:uid="{8583AF70-3756-44CF-ADD2-306EB3458470}"/>
    <cellStyle name="Calculation 4 3 2 2" xfId="4394" xr:uid="{B52476EA-16AD-4003-9D27-E5AF47CF7E21}"/>
    <cellStyle name="Calculation 4 3 3" xfId="2606" xr:uid="{DB795BC2-6F16-44FD-9917-FA4E7CFD9BB7}"/>
    <cellStyle name="Calculation 4 3 3 2" xfId="4465" xr:uid="{E98B8F30-9808-45FA-8F53-977200051969}"/>
    <cellStyle name="Calculation 4 3 4" xfId="2435" xr:uid="{02AFF947-E92B-495C-8956-38EBEB2D8022}"/>
    <cellStyle name="Calculation 4 3 4 2" xfId="4296" xr:uid="{264F6A30-CBA0-48F2-A991-691A695CFD0B}"/>
    <cellStyle name="Calculation 4 3 5" xfId="2778" xr:uid="{45B0ACB4-D514-4F4C-8645-12A57CF6EC20}"/>
    <cellStyle name="Calculation 4 3 5 2" xfId="4635" xr:uid="{6BA402B1-2D88-455C-A5B9-6B5FA809E66D}"/>
    <cellStyle name="Calculation 4 3 6" xfId="2853" xr:uid="{664FE95C-9B59-4B64-848F-161D6A6EB1E2}"/>
    <cellStyle name="Calculation 4 3 6 2" xfId="4709" xr:uid="{284DF1C5-F3DE-4300-99BA-C55377C64E9A}"/>
    <cellStyle name="Calculation 4 3 7" xfId="2940" xr:uid="{05EB4A5C-54F0-4210-9923-D64C395B6A63}"/>
    <cellStyle name="Calculation 4 3 7 2" xfId="4796" xr:uid="{4BD59FE6-F92B-4365-84F6-6EB7B93D6DAF}"/>
    <cellStyle name="Calculation 4 3 8" xfId="3029" xr:uid="{79A3AA09-57EC-4965-8FDC-C49B6D0BB224}"/>
    <cellStyle name="Calculation 4 3 8 2" xfId="4885" xr:uid="{B063F9C4-10CA-4B33-95D0-38D8117EA356}"/>
    <cellStyle name="Calculation 4 3 9" xfId="3098" xr:uid="{FBAB19F4-2788-4FDB-BA7C-7C39AEB86F2F}"/>
    <cellStyle name="Calculation 4 3 9 2" xfId="4953" xr:uid="{3CF32BFC-9FC8-460D-B6D3-0F77C5C5C2F6}"/>
    <cellStyle name="Calculation 4 4" xfId="2218" xr:uid="{C7E1A544-3885-4721-857E-9F58917F5EE9}"/>
    <cellStyle name="Calculation 4 4 2" xfId="4086" xr:uid="{92A2AA08-6275-4BEE-A512-4D64F3C5FC13}"/>
    <cellStyle name="Calculation 4 5" xfId="2033" xr:uid="{6394A167-60D7-4B5C-A2DF-BD5D20B002DD}"/>
    <cellStyle name="Calculation 4 5 2" xfId="3903" xr:uid="{3F1D3EAF-C655-4694-9A0A-D51FCA3EA83A}"/>
    <cellStyle name="Calculation 4 6" xfId="2115" xr:uid="{406E220C-7F91-4DFD-BD88-DF5E2CD17E2E}"/>
    <cellStyle name="Calculation 4 6 2" xfId="3984" xr:uid="{EB8FB7F7-9F1B-41FC-B142-A8394E11AC29}"/>
    <cellStyle name="Calculation 4 7" xfId="2667" xr:uid="{90E6BCAB-791A-4E5E-A328-05773017B23A}"/>
    <cellStyle name="Calculation 4 7 2" xfId="4524" xr:uid="{8807CB2D-FFB1-4C67-BEB1-BFFE1C59B38C}"/>
    <cellStyle name="Calculation 4 8" xfId="2127" xr:uid="{042A5D87-EA1E-44BF-96A2-53796AB53F2E}"/>
    <cellStyle name="Calculation 4 8 2" xfId="3996" xr:uid="{B65A7005-5397-4E57-BA09-EA0642FAE2CD}"/>
    <cellStyle name="Calculation 4 9" xfId="2727" xr:uid="{7D344615-3E92-4E04-B8E0-C32BF260CE6D}"/>
    <cellStyle name="Calculation 4 9 2" xfId="4584" xr:uid="{F3F4B034-0216-4F1B-84CF-B05A4C83B540}"/>
    <cellStyle name="Calculation 5" xfId="1526" xr:uid="{52FAF44F-67A7-4269-85B1-B2B5632288FA}"/>
    <cellStyle name="Calculation 5 10" xfId="2009" xr:uid="{E025BF3F-F1E0-4A9F-85DC-C29BC11ACBEC}"/>
    <cellStyle name="Calculation 5 10 2" xfId="3879" xr:uid="{B6634CB8-464D-4C4C-902F-FE81521EE7F0}"/>
    <cellStyle name="Calculation 5 11" xfId="1742" xr:uid="{7593EE0F-1802-4C73-A82A-E0BF504C861A}"/>
    <cellStyle name="Calculation 5 11 2" xfId="3621" xr:uid="{84DD6E85-AB8B-4CFA-872A-9CCBBF1F81D5}"/>
    <cellStyle name="Calculation 5 12" xfId="1858" xr:uid="{BC8A08D4-9FBD-48F6-B9D1-0D550A4EABAA}"/>
    <cellStyle name="Calculation 5 12 2" xfId="3736" xr:uid="{F6DFD4FE-5A2B-4D34-8326-5C828A5A8348}"/>
    <cellStyle name="Calculation 5 13" xfId="2990" xr:uid="{C3C62ED0-B2E4-4BD6-A31D-8A6C7499E3DE}"/>
    <cellStyle name="Calculation 5 13 2" xfId="4846" xr:uid="{319B6FA0-5839-47E9-BA2C-B73FB4AE2C86}"/>
    <cellStyle name="Calculation 5 14" xfId="3226" xr:uid="{F9E8411C-9499-4475-AD82-FBC26DBBDEDE}"/>
    <cellStyle name="Calculation 5 14 2" xfId="5078" xr:uid="{72FD1F1C-6322-4BED-8FFB-6FDDD7664BF6}"/>
    <cellStyle name="Calculation 5 15" xfId="3313" xr:uid="{ED226B5A-A16E-40B6-8DFC-9C4DDBABD053}"/>
    <cellStyle name="Calculation 5 15 2" xfId="5165" xr:uid="{090E8559-8B35-4120-BB27-3C6BADB4105F}"/>
    <cellStyle name="Calculation 5 16" xfId="2324" xr:uid="{86471610-4772-404B-B1AA-4C1D96CC0617}"/>
    <cellStyle name="Calculation 5 16 2" xfId="4191" xr:uid="{31FC8E72-7A01-4B7D-88C0-0B8865E4E5E8}"/>
    <cellStyle name="Calculation 5 17" xfId="2227" xr:uid="{85971A5A-2540-4D18-AEA1-FF184441E134}"/>
    <cellStyle name="Calculation 5 17 2" xfId="4095" xr:uid="{40E9E6F0-9514-4806-8465-6EBBDB10F7AD}"/>
    <cellStyle name="Calculation 5 18" xfId="2216" xr:uid="{7FE852F6-1540-443E-B774-3BD1D18CD6F2}"/>
    <cellStyle name="Calculation 5 18 2" xfId="4084" xr:uid="{3D5F3C5A-A89B-4B1D-A230-2F03B48A1EE4}"/>
    <cellStyle name="Calculation 5 19" xfId="3413" xr:uid="{3806982B-B677-4056-A357-021FC0B7A62F}"/>
    <cellStyle name="Calculation 5 19 2" xfId="5265" xr:uid="{C9A67885-8083-455D-8C64-927D6248BEFB}"/>
    <cellStyle name="Calculation 5 2" xfId="2502" xr:uid="{DAEEB02D-5767-4FBB-A098-D9B7600FC6BD}"/>
    <cellStyle name="Calculation 5 2 2" xfId="4363" xr:uid="{8B6B3C59-A67C-407A-8DC2-CA0066D82D9B}"/>
    <cellStyle name="Calculation 5 3" xfId="1764" xr:uid="{BF8BC239-7CDD-4FE0-8C14-64506B16A39F}"/>
    <cellStyle name="Calculation 5 3 2" xfId="3643" xr:uid="{10EF97D4-3EE0-47CC-AD77-DEABE30BD431}"/>
    <cellStyle name="Calculation 5 4" xfId="2471" xr:uid="{F1D06BDF-BE9D-4E24-9D3C-69D080FB401A}"/>
    <cellStyle name="Calculation 5 4 2" xfId="4332" xr:uid="{7F51D180-2492-4168-88B4-5E661830FE14}"/>
    <cellStyle name="Calculation 5 5" xfId="2749" xr:uid="{65B1935A-855B-4C41-905E-65C09EAEC265}"/>
    <cellStyle name="Calculation 5 5 2" xfId="4606" xr:uid="{D2FBE0D5-CF57-48B1-BF51-F07B6F25F0E8}"/>
    <cellStyle name="Calculation 5 6" xfId="1810" xr:uid="{FDF4DC22-E97C-4193-846A-310632BED52D}"/>
    <cellStyle name="Calculation 5 6 2" xfId="3689" xr:uid="{22B0BFEC-801E-4FC9-99EE-3401B4A64D52}"/>
    <cellStyle name="Calculation 5 7" xfId="2912" xr:uid="{57BA3B4F-1010-41C2-8D9B-191E03963167}"/>
    <cellStyle name="Calculation 5 7 2" xfId="4768" xr:uid="{C8C02835-9FB8-484D-A822-FD1A11458B46}"/>
    <cellStyle name="Calculation 5 8" xfId="3003" xr:uid="{991E52E4-B818-4C7D-88D4-3371ADB9DA87}"/>
    <cellStyle name="Calculation 5 8 2" xfId="4859" xr:uid="{E653AF10-3BF6-4EA5-AC06-3F4A90C00447}"/>
    <cellStyle name="Calculation 5 9" xfId="1635" xr:uid="{D10FD389-291C-45D9-B596-B75B2CC09F1C}"/>
    <cellStyle name="Calculation 5 9 2" xfId="3516" xr:uid="{CD3387E6-11E6-4448-ABCB-3B1FC2A5F45A}"/>
    <cellStyle name="Calculation 6" xfId="1598" xr:uid="{641B9FD4-9901-4024-B556-43714DB49552}"/>
    <cellStyle name="Calculation 6 10" xfId="1796" xr:uid="{66BA550B-75F9-4B82-9942-A97201A140CF}"/>
    <cellStyle name="Calculation 6 10 2" xfId="3675" xr:uid="{3CA75885-8F55-447E-9664-51712CDF8142}"/>
    <cellStyle name="Calculation 6 11" xfId="1729" xr:uid="{CFA03B67-EB10-437D-BDEE-C4F1E902217E}"/>
    <cellStyle name="Calculation 6 11 2" xfId="3608" xr:uid="{A5828807-8FA8-48C5-96CA-B596728EE00C}"/>
    <cellStyle name="Calculation 6 12" xfId="2464" xr:uid="{1E6EB47A-7332-4FB2-A197-55DC7CCD3B3D}"/>
    <cellStyle name="Calculation 6 12 2" xfId="4325" xr:uid="{A297797C-9C17-4CE7-A481-5015FADB53AE}"/>
    <cellStyle name="Calculation 6 13" xfId="2714" xr:uid="{C263B786-7672-497C-B06B-B8CC79DDF064}"/>
    <cellStyle name="Calculation 6 13 2" xfId="4571" xr:uid="{A708A628-386D-4F9C-AB33-3F06CEB84348}"/>
    <cellStyle name="Calculation 6 14" xfId="3290" xr:uid="{8E30D5D7-0914-4446-A280-F7354F639D67}"/>
    <cellStyle name="Calculation 6 14 2" xfId="5142" xr:uid="{3C23FDB3-4E7C-484E-81F5-AE9FA190E81C}"/>
    <cellStyle name="Calculation 6 15" xfId="3375" xr:uid="{CF0DF27F-1ECD-4677-BE1B-9343D0050479}"/>
    <cellStyle name="Calculation 6 15 2" xfId="5227" xr:uid="{CBDE59AD-4193-41F5-A10D-7CE1B2F69ED5}"/>
    <cellStyle name="Calculation 6 16" xfId="1634" xr:uid="{0C5F307A-2793-4AF8-9349-03A039C8F91B}"/>
    <cellStyle name="Calculation 6 16 2" xfId="3515" xr:uid="{CFA41E07-CF12-4E5B-A5CA-1F12F4827D7B}"/>
    <cellStyle name="Calculation 6 17" xfId="2728" xr:uid="{53E766E2-C0D2-4F7C-9067-3FFD04E28F55}"/>
    <cellStyle name="Calculation 6 17 2" xfId="4585" xr:uid="{A8D19A92-6F53-4DFB-9750-9E5B7DCCAE0E}"/>
    <cellStyle name="Calculation 6 18" xfId="3490" xr:uid="{E0DE1299-1444-4B6A-91F6-722AFE9896A1}"/>
    <cellStyle name="Calculation 6 18 2" xfId="5342" xr:uid="{AD339710-A039-4EBD-83E1-ED8102F379AE}"/>
    <cellStyle name="Calculation 6 19" xfId="2723" xr:uid="{EBAF59D1-4ACD-4305-844A-CAE3CB630162}"/>
    <cellStyle name="Calculation 6 19 2" xfId="4580" xr:uid="{8A86EA00-4CCE-4B09-B05D-0B8EDA7011E9}"/>
    <cellStyle name="Calculation 6 2" xfId="2564" xr:uid="{9DF5D78E-E3D1-4F0E-A3CC-F37CA9A22114}"/>
    <cellStyle name="Calculation 6 2 2" xfId="4423" xr:uid="{13F2FB43-ED9B-4E4B-A087-13D883E26A8B}"/>
    <cellStyle name="Calculation 6 3" xfId="2640" xr:uid="{6CD87A54-FC24-416B-AE35-978BF7193B8A}"/>
    <cellStyle name="Calculation 6 3 2" xfId="4499" xr:uid="{20333A21-F40E-4388-A3E3-ADD1C4248743}"/>
    <cellStyle name="Calculation 6 4" xfId="2450" xr:uid="{09B1E6B2-71F6-4947-A4E5-A97F9E60AB1B}"/>
    <cellStyle name="Calculation 6 4 2" xfId="4311" xr:uid="{622329C1-5F93-490D-90AC-3B394FB69E86}"/>
    <cellStyle name="Calculation 6 5" xfId="2809" xr:uid="{F675A71A-8E19-457A-B116-AE47EF55638D}"/>
    <cellStyle name="Calculation 6 5 2" xfId="4666" xr:uid="{3F7F3A7C-15B3-4C91-B71B-7231C5B21261}"/>
    <cellStyle name="Calculation 6 6" xfId="2888" xr:uid="{514F2D4B-31B6-4202-94BC-9B2936EB7B7D}"/>
    <cellStyle name="Calculation 6 6 2" xfId="4744" xr:uid="{0F08BD55-F31C-44CE-B1F1-8DB7405C55E0}"/>
    <cellStyle name="Calculation 6 7" xfId="2971" xr:uid="{9BD12446-1091-4AE5-8894-E9D189BFFC58}"/>
    <cellStyle name="Calculation 6 7 2" xfId="4827" xr:uid="{4230DAF8-D337-4CBB-A8D1-1C758951ABD7}"/>
    <cellStyle name="Calculation 6 8" xfId="3056" xr:uid="{55944E00-90F7-46E3-B390-8EDABAC50647}"/>
    <cellStyle name="Calculation 6 8 2" xfId="4912" xr:uid="{F9D27617-40DD-49AF-AAB8-0A33C0CEA631}"/>
    <cellStyle name="Calculation 6 9" xfId="3126" xr:uid="{6AE2E9BF-9BA9-4E35-94E5-511E3474CA58}"/>
    <cellStyle name="Calculation 6 9 2" xfId="4981" xr:uid="{AC7C6402-99FC-41CD-906F-536487BF45F1}"/>
    <cellStyle name="Calculation 7" xfId="1659" xr:uid="{A2EC7376-1FDB-420E-A136-7B31F98404BF}"/>
    <cellStyle name="Calculation 7 2" xfId="3538" xr:uid="{78E9D2AF-FBB3-4D47-B215-443BBE0FC282}"/>
    <cellStyle name="Calculation 8" xfId="2380" xr:uid="{80516F58-A271-485C-8E90-1B2221DCDCF7}"/>
    <cellStyle name="Calculation 8 2" xfId="4243" xr:uid="{A5BA25ED-8F61-4DF6-A9CA-29B879FC3DC6}"/>
    <cellStyle name="Calculation 9" xfId="2358" xr:uid="{D4BEF1CF-E982-4B06-83AA-8DDF6B0D490A}"/>
    <cellStyle name="Calculation 9 2" xfId="4222" xr:uid="{929771EB-2AAA-4334-8908-89044D455FD8}"/>
    <cellStyle name="Check Cell" xfId="52" xr:uid="{D0732200-F1D9-436F-AB8C-7CC3B4C52F37}"/>
    <cellStyle name="Check Cell 2" xfId="1053" xr:uid="{310D038F-9FE3-45C9-BA1D-36CB6D9A0286}"/>
    <cellStyle name="Comma [00]" xfId="1054" xr:uid="{8AF73A72-9FA3-4B53-AED0-10E97D517D31}"/>
    <cellStyle name="Comma 2" xfId="1055" xr:uid="{B620BA9E-D413-49D1-83BF-689A4B8112EB}"/>
    <cellStyle name="Comma 3" xfId="1056" xr:uid="{A58F7B22-C7E3-4EAE-93B9-E72C5FEFB5DB}"/>
    <cellStyle name="comma zerodec" xfId="1057" xr:uid="{67069EA9-43E6-4FCF-B6D0-9835C60D959D}"/>
    <cellStyle name="Comma0" xfId="1058" xr:uid="{5DC52940-3713-4123-BE83-B1012D3D8FF2}"/>
    <cellStyle name="Currency [00]" xfId="1059" xr:uid="{7EE580F2-5817-4661-88A0-1791972A2F17}"/>
    <cellStyle name="Currency 2" xfId="1060" xr:uid="{7FE1349A-B01F-4C91-9660-29A00BE39634}"/>
    <cellStyle name="Currency 4" xfId="1061" xr:uid="{014928DA-A9F3-418A-A604-F72A7921DE1D}"/>
    <cellStyle name="Currency0" xfId="1062" xr:uid="{CE2E9E4F-196B-4DBC-8051-E6E14CF11209}"/>
    <cellStyle name="Currency1" xfId="1063" xr:uid="{5CEC6C02-A7B7-4417-89D8-9ED5875137DE}"/>
    <cellStyle name="Date" xfId="1064" xr:uid="{0F933584-02F2-449E-A549-30AF2613F67D}"/>
    <cellStyle name="Date 2" xfId="1065" xr:uid="{A139D87C-1B5C-4B5B-971A-A11F9A8EAB6B}"/>
    <cellStyle name="Date 3" xfId="1066" xr:uid="{C162CA76-4F91-4104-A7A9-041271A492E7}"/>
    <cellStyle name="Date Short" xfId="1067" xr:uid="{57E28B52-67C6-4867-94EF-91EA5F0AE8CB}"/>
    <cellStyle name="Date_USW" xfId="1068" xr:uid="{238DD6FF-A336-4D32-B926-15BDA53ABB23}"/>
    <cellStyle name="Dollar (zero dec)" xfId="1069" xr:uid="{EA0C8426-75E1-4CCE-AE2D-F87BC4AB6E69}"/>
    <cellStyle name="Enter Currency (0)" xfId="1070" xr:uid="{ABF23693-540F-4916-AEE9-FF7A3B62A726}"/>
    <cellStyle name="Enter Currency (2)" xfId="1071" xr:uid="{4AE8E260-09BC-4A3E-987F-2507B4B5CF1A}"/>
    <cellStyle name="Enter Units (0)" xfId="1072" xr:uid="{00662401-EE98-4838-9F19-0EA26C9F2C63}"/>
    <cellStyle name="Enter Units (1)" xfId="1073" xr:uid="{0F50838E-7B7C-40FF-82C2-5E9B0D7F4C32}"/>
    <cellStyle name="Enter Units (2)" xfId="1074" xr:uid="{87066883-DBD9-4936-833E-B55ED7193571}"/>
    <cellStyle name="Euro" xfId="4" xr:uid="{8CDA168A-0E82-4FFA-B3C1-77CB6D8EEA80}"/>
    <cellStyle name="Euro 2" xfId="1075" xr:uid="{62C303DB-7165-426E-B7E4-0E292A1410B6}"/>
    <cellStyle name="Excel Built-in Normal" xfId="15" xr:uid="{FE1096E0-63E4-4619-81D9-1726920BD509}"/>
    <cellStyle name="Explanatory Text" xfId="53" xr:uid="{3D92B556-4743-4162-82F5-AD2C5B48A6A0}"/>
    <cellStyle name="Explanatory Text 2" xfId="1076" xr:uid="{E85ECCF9-C52D-4BE7-9E69-647260CBDDC3}"/>
    <cellStyle name="Fixed" xfId="1077" xr:uid="{7AE1E014-AD6E-47F3-B5E9-A8328B6D6E67}"/>
    <cellStyle name="Fixed 2" xfId="1078" xr:uid="{083CD173-0E1A-4694-B97F-FE6DEB62CC67}"/>
    <cellStyle name="Fixed 3" xfId="1079" xr:uid="{6C9DFCC0-F014-4542-8F7A-DDF2924781B3}"/>
    <cellStyle name="Good" xfId="54" xr:uid="{EE00443A-896B-4638-9C27-66569974BE86}"/>
    <cellStyle name="Good 2" xfId="1080" xr:uid="{46661DF0-27AD-4D6F-B3DB-F42FBDEF0DBF}"/>
    <cellStyle name="Good 3" xfId="1081" xr:uid="{B2513A76-5B8B-41A6-ABB2-BCF1158D26F8}"/>
    <cellStyle name="Good 4" xfId="1082" xr:uid="{AC5351E0-3EAC-46EE-922A-0BF65B383B3A}"/>
    <cellStyle name="Grey" xfId="1083" xr:uid="{C16333D8-E908-40C0-984A-C0F54ABBA9D8}"/>
    <cellStyle name="Header1" xfId="1084" xr:uid="{EB100FAA-CD71-4D81-AE0F-874BA4F7DD1E}"/>
    <cellStyle name="Header2" xfId="1085" xr:uid="{966CA40A-4340-4933-8AFD-D261DAF4E7AE}"/>
    <cellStyle name="Header2 2" xfId="1566" xr:uid="{A1ABEF0A-B018-4AF1-8D6D-82FFBD720E54}"/>
    <cellStyle name="Header2 2 10" xfId="2908" xr:uid="{1AE67269-FBB6-482F-A23E-FB29E7FBEA16}"/>
    <cellStyle name="Header2 2 10 2" xfId="4764" xr:uid="{6876FF0F-86B0-4A47-A906-35127CE5ED6E}"/>
    <cellStyle name="Header2 2 11" xfId="3505" xr:uid="{0A8E363B-FC28-46D1-9E2B-330B2D14164D}"/>
    <cellStyle name="Header2 2 11 2" xfId="5357" xr:uid="{97780126-E348-48D6-A7B1-27EF685378BE}"/>
    <cellStyle name="Header2 2 12" xfId="3387" xr:uid="{B3501216-ABA2-4F43-9128-9CA9908C33D8}"/>
    <cellStyle name="Header2 2 12 2" xfId="5239" xr:uid="{A1A2491C-8CD3-4F69-8E9A-11BDD4F9CD4A}"/>
    <cellStyle name="Header2 2 2" xfId="2609" xr:uid="{096C0AE5-140E-424A-9255-7F358374CEF2}"/>
    <cellStyle name="Header2 2 2 2" xfId="4468" xr:uid="{F687D5F8-53BA-4970-95B1-49F5D1BD873F}"/>
    <cellStyle name="Header2 2 3" xfId="1738" xr:uid="{1E163CFA-C773-4E86-9B56-CAA4B812C38C}"/>
    <cellStyle name="Header2 2 3 2" xfId="3617" xr:uid="{BA7F5F54-0154-4D9F-85CD-6FADC9563CCB}"/>
    <cellStyle name="Header2 2 4" xfId="2943" xr:uid="{49AE5E7C-B40F-45A1-B23E-6B2C85455853}"/>
    <cellStyle name="Header2 2 4 2" xfId="4799" xr:uid="{A8146A92-B23F-406A-AB05-02D0CB68D2B8}"/>
    <cellStyle name="Header2 2 5" xfId="2447" xr:uid="{BD9D4AD1-3E36-43AB-AB8E-2F9B68A56FD1}"/>
    <cellStyle name="Header2 2 5 2" xfId="4308" xr:uid="{539105EB-AE5F-446C-9284-8DC85C56CD2A}"/>
    <cellStyle name="Header2 2 6" xfId="2019" xr:uid="{CD6EF247-3039-49EE-B966-BA5663737E4B}"/>
    <cellStyle name="Header2 2 6 2" xfId="3889" xr:uid="{1590EFA9-B08A-41E6-949F-B693ACDA045A}"/>
    <cellStyle name="Header2 2 7" xfId="2805" xr:uid="{0A57D223-AB29-48A7-B7B3-6E33FCEC2358}"/>
    <cellStyle name="Header2 2 7 2" xfId="4662" xr:uid="{0EF1560D-28EE-448B-BF6E-14F4AFA36EB5}"/>
    <cellStyle name="Header2 2 8" xfId="3259" xr:uid="{F64789AC-0FC3-4D2F-8D92-90F00C5B1AB2}"/>
    <cellStyle name="Header2 2 8 2" xfId="5111" xr:uid="{051DCD7E-8748-40A7-AF38-A46DF377E67D}"/>
    <cellStyle name="Header2 2 9" xfId="3401" xr:uid="{367F1600-99E0-43AE-9F03-3A35470B4698}"/>
    <cellStyle name="Header2 2 9 2" xfId="5253" xr:uid="{B3B18583-F1AF-48D4-A459-2260B48453C5}"/>
    <cellStyle name="Header2 3" xfId="1562" xr:uid="{B78E1E36-B1AB-4595-AB09-D0BAC6FFAD04}"/>
    <cellStyle name="Header2 3 10" xfId="2802" xr:uid="{7AFDDA12-1D78-432D-B02E-A24C5F7A604B}"/>
    <cellStyle name="Header2 3 10 2" xfId="4659" xr:uid="{C5545CA8-71E0-45F7-9ABE-3874DC1B8961}"/>
    <cellStyle name="Header2 3 11" xfId="3504" xr:uid="{1ECDD077-74BC-4913-BF95-31DAEBD66CB5}"/>
    <cellStyle name="Header2 3 11 2" xfId="5356" xr:uid="{FA95C67C-FEE5-4D1B-8198-D07AC82274BA}"/>
    <cellStyle name="Header2 3 12" xfId="2096" xr:uid="{9C355117-77B0-455B-8C3A-A29EF29AC73A}"/>
    <cellStyle name="Header2 3 12 2" xfId="3965" xr:uid="{3A748AB9-03EC-415C-BBC2-A1E3C07F1A1C}"/>
    <cellStyle name="Header2 3 2" xfId="2605" xr:uid="{06698BB7-3B5D-4168-ACA6-2D4658EC7770}"/>
    <cellStyle name="Header2 3 2 2" xfId="4464" xr:uid="{9A9C97A7-C5E0-4C49-A671-078755956ABA}"/>
    <cellStyle name="Header2 3 3" xfId="2441" xr:uid="{C2369FE4-3ABB-4F6A-AD56-B95CFF771AD3}"/>
    <cellStyle name="Header2 3 3 2" xfId="4302" xr:uid="{20572F26-0EBC-42D5-8C43-A564A9E6253A}"/>
    <cellStyle name="Header2 3 4" xfId="2939" xr:uid="{BCE0841F-5699-44DC-9EC5-0194DE1D60FA}"/>
    <cellStyle name="Header2 3 4 2" xfId="4795" xr:uid="{0793FC90-36A6-4229-84AF-24A6F7A6964C}"/>
    <cellStyle name="Header2 3 5" xfId="1899" xr:uid="{10A8B399-4440-4C5C-A9BB-B2D222E5263B}"/>
    <cellStyle name="Header2 3 5 2" xfId="3774" xr:uid="{F4BB7695-5D68-4758-86DB-73A19DD1A16F}"/>
    <cellStyle name="Header2 3 6" xfId="1736" xr:uid="{7D46B76C-8AA9-49E1-B8F0-3703F4FE79A5}"/>
    <cellStyle name="Header2 3 6 2" xfId="3615" xr:uid="{83A5F857-6A9F-432A-8064-E23B289F4657}"/>
    <cellStyle name="Header2 3 7" xfId="2046" xr:uid="{6BBD5D35-E23E-4CD0-B4E9-F5BB309103CE}"/>
    <cellStyle name="Header2 3 7 2" xfId="3915" xr:uid="{7E6229DC-0878-43F0-952A-3CB3D2E2107C}"/>
    <cellStyle name="Header2 3 8" xfId="3255" xr:uid="{770D4EC0-217A-4512-9760-F754EA53DB80}"/>
    <cellStyle name="Header2 3 8 2" xfId="5107" xr:uid="{05818753-4C67-4689-AF6D-04DCA8402B03}"/>
    <cellStyle name="Header2 3 9" xfId="3400" xr:uid="{603EE110-2074-4520-8D47-5653E838C0A8}"/>
    <cellStyle name="Header2 3 9 2" xfId="5252" xr:uid="{9647CDD7-BAF4-4BA1-8756-3F83CF46437F}"/>
    <cellStyle name="Header2 4" xfId="2487" xr:uid="{073778D5-03C3-4AE5-B455-04CDFACF520F}"/>
    <cellStyle name="Header2 4 2" xfId="4348" xr:uid="{EF230F33-E45D-4CEE-9234-B9AD7D2CF86E}"/>
    <cellStyle name="Header2 5" xfId="3208" xr:uid="{C0B17722-1C88-437B-B9AB-8180E9CBBE38}"/>
    <cellStyle name="Header2 5 2" xfId="5060" xr:uid="{B3974533-4D86-48BC-83EA-3F8AFDB176CB}"/>
    <cellStyle name="Header2 6" xfId="2359" xr:uid="{4FC430AD-B5D8-4463-BFA5-C3524FD42B09}"/>
    <cellStyle name="Header2 6 2" xfId="4223" xr:uid="{966FDD69-BD38-4E49-B3FC-63A4A6785FED}"/>
    <cellStyle name="Heading 1" xfId="55" xr:uid="{37FE6348-0AE5-46FE-9083-F2C3DB2D6572}"/>
    <cellStyle name="Heading 1 2" xfId="1086" xr:uid="{133FBEBD-8080-42CF-BE78-C3B1C55C1C85}"/>
    <cellStyle name="Heading 1 3" xfId="1087" xr:uid="{6B43336B-9E08-4DB4-85F6-AE5D3F44306A}"/>
    <cellStyle name="Heading 1 4" xfId="1088" xr:uid="{E149D7DF-4F3C-46A9-A549-3F739725D00C}"/>
    <cellStyle name="Heading 2" xfId="56" xr:uid="{EA4BDF09-E168-4054-9E4B-0F85DA006272}"/>
    <cellStyle name="Heading 2 2" xfId="1089" xr:uid="{21FE75D5-CCB4-4BE9-83B3-97D2237B9AFE}"/>
    <cellStyle name="Heading 2 3" xfId="1090" xr:uid="{541C9D31-B9C4-49DC-A4EF-4539A83A2983}"/>
    <cellStyle name="Heading 2 4" xfId="1091" xr:uid="{C5642C9F-2788-4B1B-B22D-3AA6C9A30896}"/>
    <cellStyle name="Heading 3" xfId="57" xr:uid="{8F08C3B1-5A3B-4FEB-8046-87AF3D90E380}"/>
    <cellStyle name="Heading 3 2" xfId="1092" xr:uid="{59C53874-5AA4-4BCB-86E8-5AE3E53F8B38}"/>
    <cellStyle name="Heading 3 3" xfId="1093" xr:uid="{CE0B654B-9B07-4F25-BD73-614F39B05889}"/>
    <cellStyle name="Heading 3 4" xfId="1094" xr:uid="{662E553D-97AE-4E9C-BEA3-756DF3F29C57}"/>
    <cellStyle name="Heading 4" xfId="58" xr:uid="{C650284D-0A9F-4AD2-ACB6-226227792A8A}"/>
    <cellStyle name="Heading 4 2" xfId="1095" xr:uid="{AEB68D32-50E9-4471-8CBD-1B24C492DA2F}"/>
    <cellStyle name="Heading 4 3" xfId="1096" xr:uid="{2069B2A1-9A6C-4071-9585-A7644D398240}"/>
    <cellStyle name="Heading 4 4" xfId="1097" xr:uid="{7E0D3BD5-1B6E-4B5C-B6CC-D57D07365CAD}"/>
    <cellStyle name="HEADING1" xfId="1098" xr:uid="{0CC0EB96-D62F-4FFC-8E84-4CDBAB8D7480}"/>
    <cellStyle name="HEADING2" xfId="1099" xr:uid="{0AB2313C-6237-4412-8E90-6D14F0DDE044}"/>
    <cellStyle name="Input" xfId="59" xr:uid="{07801FF9-BA87-42E7-85FC-5F8152A7D800}"/>
    <cellStyle name="Input [yellow]" xfId="1100" xr:uid="{85321EBD-071D-46B4-AF67-7D8DDF42FB67}"/>
    <cellStyle name="Input [yellow] 10" xfId="2205" xr:uid="{D0AF3692-6876-4E55-BDB6-6A21D4433524}"/>
    <cellStyle name="Input [yellow] 10 2" xfId="4073" xr:uid="{EEF44A40-F88F-4CBB-88F0-6C4843E8B919}"/>
    <cellStyle name="Input [yellow] 11" xfId="2167" xr:uid="{3A67AC3B-AA95-4D76-AA6F-75189AF6AA82}"/>
    <cellStyle name="Input [yellow] 11 2" xfId="4035" xr:uid="{699B037D-563C-4185-90EC-E17FCD48649D}"/>
    <cellStyle name="Input [yellow] 12" xfId="2519" xr:uid="{1168A4B4-5139-4105-A6F5-47A60AC2F6E6}"/>
    <cellStyle name="Input [yellow] 12 2" xfId="4380" xr:uid="{17937AB1-21A4-4820-B009-755949483D31}"/>
    <cellStyle name="Input [yellow] 13" xfId="1953" xr:uid="{2515F05E-9D52-49D4-9683-09CC70FB2149}"/>
    <cellStyle name="Input [yellow] 13 2" xfId="3826" xr:uid="{DB984A04-9774-466C-B28E-137C95B2DCE1}"/>
    <cellStyle name="Input [yellow] 14" xfId="2454" xr:uid="{D766AFF0-F114-4124-9DE8-5D269A72601C}"/>
    <cellStyle name="Input [yellow] 14 2" xfId="4315" xr:uid="{7603F77F-9E40-4BD0-986D-86E4EF0EFB1E}"/>
    <cellStyle name="Input [yellow] 15" xfId="2473" xr:uid="{68AB782B-1287-4755-9FF1-EF71B6290E4C}"/>
    <cellStyle name="Input [yellow] 15 2" xfId="4334" xr:uid="{A51F92D4-DF17-44DA-8C24-2EB23B7AB980}"/>
    <cellStyle name="Input [yellow] 16" xfId="2087" xr:uid="{E4C9E5FE-D624-4830-9380-DA08D2F1517C}"/>
    <cellStyle name="Input [yellow] 16 2" xfId="3956" xr:uid="{7EA0C3E4-4413-47E8-8854-9B2FC9521076}"/>
    <cellStyle name="Input [yellow] 17" xfId="3214" xr:uid="{F2DD033E-34F2-403C-89B5-54125658420D}"/>
    <cellStyle name="Input [yellow] 17 2" xfId="5066" xr:uid="{B65A0BD4-7776-4DAC-86DD-C28C8700DB28}"/>
    <cellStyle name="Input [yellow] 18" xfId="3409" xr:uid="{F06C3597-C6BB-4DD3-9EA3-06EB90306FA9}"/>
    <cellStyle name="Input [yellow] 18 2" xfId="5261" xr:uid="{6B0370A9-E1AA-4E5A-9129-18325444AF02}"/>
    <cellStyle name="Input [yellow] 2" xfId="1561" xr:uid="{290FA676-83AF-48D8-B439-052888E5CE1B}"/>
    <cellStyle name="Input [yellow] 2 2" xfId="2604" xr:uid="{D25E1248-7981-4567-95D8-DB8DB3D8B205}"/>
    <cellStyle name="Input [yellow] 2 2 2" xfId="4463" xr:uid="{A1CF2D0E-34B7-416B-8AF0-82609C1DAD82}"/>
    <cellStyle name="Input [yellow] 2 3" xfId="1677" xr:uid="{251260F8-27D3-4D9C-873B-7084F3E14FA1}"/>
    <cellStyle name="Input [yellow] 2 3 2" xfId="3556" xr:uid="{3F09CC0A-56B3-416D-96D7-A4C41289A17F}"/>
    <cellStyle name="Input [yellow] 2 4" xfId="2713" xr:uid="{09747F9B-785B-4DE5-9C51-8D84509BAEE4}"/>
    <cellStyle name="Input [yellow] 2 4 2" xfId="4570" xr:uid="{C4F97CE9-DC1B-47C5-BBEC-0D9D81F2ABDC}"/>
    <cellStyle name="Input [yellow] 2 5" xfId="1863" xr:uid="{5DA30F7F-F4E3-4FF6-8DB3-3A8F180A42AB}"/>
    <cellStyle name="Input [yellow] 2 5 2" xfId="3741" xr:uid="{CAB297CA-0418-4E68-A636-F989F7A1DAB4}"/>
    <cellStyle name="Input [yellow] 2 6" xfId="2722" xr:uid="{16A510C4-559F-4A94-98AE-44BE560496D8}"/>
    <cellStyle name="Input [yellow] 2 6 2" xfId="4579" xr:uid="{0C892C61-FF23-4192-8DA3-FFDA82C05339}"/>
    <cellStyle name="Input [yellow] 3" xfId="2002" xr:uid="{199946E0-2406-4D8B-855B-8838639B5E1B}"/>
    <cellStyle name="Input [yellow] 3 2" xfId="3874" xr:uid="{8B099F78-F9C8-4F23-BF27-D651BCABF5C3}"/>
    <cellStyle name="Input [yellow] 4" xfId="2080" xr:uid="{DFD4E3B5-2FC4-4A5C-AB39-61B3CCA419D3}"/>
    <cellStyle name="Input [yellow] 4 2" xfId="3949" xr:uid="{AB67C669-54DB-4B7B-81D4-B37AF7E528CB}"/>
    <cellStyle name="Input [yellow] 5" xfId="2510" xr:uid="{97B544C1-BD5A-4888-BD6A-85F3FFFC47AD}"/>
    <cellStyle name="Input [yellow] 5 2" xfId="4371" xr:uid="{C6B1F005-66FF-4ADB-87D9-72D4B8A0B1BF}"/>
    <cellStyle name="Input [yellow] 6" xfId="2106" xr:uid="{E1CC8E77-9311-4BF3-8551-26BA089E5086}"/>
    <cellStyle name="Input [yellow] 6 2" xfId="3975" xr:uid="{6747EED3-4B09-4B41-B39A-9FA38857FA05}"/>
    <cellStyle name="Input [yellow] 7" xfId="1973" xr:uid="{28CF6842-ABC9-4BF0-9A9D-88151FB580A4}"/>
    <cellStyle name="Input [yellow] 7 2" xfId="3845" xr:uid="{C6819EF9-A837-43F8-B061-67CC4AF565EA}"/>
    <cellStyle name="Input [yellow] 8" xfId="1921" xr:uid="{294B9C28-F995-4AF0-A8F2-D313662759CF}"/>
    <cellStyle name="Input [yellow] 8 2" xfId="3796" xr:uid="{981755CF-D8E5-42B2-9901-D28C0D83DCBD}"/>
    <cellStyle name="Input [yellow] 9" xfId="1661" xr:uid="{8BEB7477-FE6F-477C-A924-3D62B22C5777}"/>
    <cellStyle name="Input [yellow] 9 2" xfId="3540" xr:uid="{82A88AD0-FF88-4CF9-8F66-101F4D8AA291}"/>
    <cellStyle name="Input 10" xfId="1101" xr:uid="{2C86B4D2-B492-4F31-BB25-7DED28B17338}"/>
    <cellStyle name="Input 10 10" xfId="2122" xr:uid="{AE8E07DA-722C-4276-9FC1-CBC21D4667B6}"/>
    <cellStyle name="Input 10 10 2" xfId="3991" xr:uid="{CEAEDFDD-B104-44EC-97BC-940322F93492}"/>
    <cellStyle name="Input 10 11" xfId="2271" xr:uid="{00979CD8-AC71-4501-81E8-CB49AE1FEF0A}"/>
    <cellStyle name="Input 10 11 2" xfId="4139" xr:uid="{909BD88C-69B0-4151-91A1-E56DBEC87C6A}"/>
    <cellStyle name="Input 10 12" xfId="2236" xr:uid="{468D35F2-B051-43DD-A7D1-A4E4CC99EEA6}"/>
    <cellStyle name="Input 10 12 2" xfId="4104" xr:uid="{D8BE8B38-7068-458C-98E2-17F288DB0CDE}"/>
    <cellStyle name="Input 10 13" xfId="1861" xr:uid="{C7DD600C-CBA6-4263-A00D-341356995CF2}"/>
    <cellStyle name="Input 10 13 2" xfId="3739" xr:uid="{66B5787E-BAEB-492C-8EBC-10D435614C62}"/>
    <cellStyle name="Input 10 14" xfId="2168" xr:uid="{F13C43EE-4D3A-4958-853C-FC888AF0BCDD}"/>
    <cellStyle name="Input 10 14 2" xfId="4036" xr:uid="{AD46A09F-CCE0-4985-BA1B-419A8133B314}"/>
    <cellStyle name="Input 10 15" xfId="2144" xr:uid="{DC1D8178-29A2-43EC-9B65-018DCE9ADA68}"/>
    <cellStyle name="Input 10 15 2" xfId="4013" xr:uid="{20D1FDD2-D36A-4686-B9DB-A113707E8969}"/>
    <cellStyle name="Input 10 16" xfId="2966" xr:uid="{26662DBD-45A1-451A-B051-8408741E4609}"/>
    <cellStyle name="Input 10 16 2" xfId="4822" xr:uid="{632AF0F5-E67E-4BFF-A25F-796F4B4C7EDB}"/>
    <cellStyle name="Input 10 17" xfId="1929" xr:uid="{81559C59-CDF6-45A2-B614-B0B18B33E987}"/>
    <cellStyle name="Input 10 17 2" xfId="3803" xr:uid="{E709B43A-789B-4CCF-8807-5864D652A15D}"/>
    <cellStyle name="Input 10 18" xfId="3096" xr:uid="{1531BF4A-5287-4B0C-A7BB-EBB2C0D55837}"/>
    <cellStyle name="Input 10 18 2" xfId="4951" xr:uid="{BF212CD4-BBE2-4156-89DA-56D0CC92C520}"/>
    <cellStyle name="Input 10 19" xfId="2698" xr:uid="{DFAC5041-9E9C-4CAC-B6E9-54D3F926CE25}"/>
    <cellStyle name="Input 10 19 2" xfId="4555" xr:uid="{62A17CA8-D07A-4D5D-BAA9-51CF8D64DBF2}"/>
    <cellStyle name="Input 10 2" xfId="1567" xr:uid="{02D20225-401E-4FDB-9476-C82E4B5D7484}"/>
    <cellStyle name="Input 10 2 10" xfId="2364" xr:uid="{690505E2-9883-47B5-BB7C-2556258598AB}"/>
    <cellStyle name="Input 10 2 10 2" xfId="4228" xr:uid="{3E2869E2-FF70-495F-82BA-9AEF5EA6A46F}"/>
    <cellStyle name="Input 10 2 11" xfId="1744" xr:uid="{5095FE1C-FF94-4454-9F4B-B5DFB033CEDC}"/>
    <cellStyle name="Input 10 2 11 2" xfId="3623" xr:uid="{F3162F3E-27FB-42FC-A1E8-8A639DFD6D0F}"/>
    <cellStyle name="Input 10 2 12" xfId="2761" xr:uid="{B0717A88-A969-4C3A-B9FD-5503589412F5}"/>
    <cellStyle name="Input 10 2 12 2" xfId="4618" xr:uid="{75751DA6-8B6B-4C6A-AB64-C301C63AFAA5}"/>
    <cellStyle name="Input 10 2 13" xfId="1923" xr:uid="{33352B20-6B41-477C-87CB-DA2A4BF66303}"/>
    <cellStyle name="Input 10 2 13 2" xfId="3797" xr:uid="{1507B669-F489-4957-A825-F5A5EFEA7888}"/>
    <cellStyle name="Input 10 2 14" xfId="3260" xr:uid="{D8B8D40A-244D-4C76-A7A9-B7C5F247D51F}"/>
    <cellStyle name="Input 10 2 14 2" xfId="5112" xr:uid="{F3BD3FA1-17A0-457E-A7B7-9143358A2756}"/>
    <cellStyle name="Input 10 2 15" xfId="3345" xr:uid="{0753BAF4-C334-4C62-A11D-7B553C1A4364}"/>
    <cellStyle name="Input 10 2 15 2" xfId="5197" xr:uid="{6293EC0F-6AD2-4DB2-9499-79EA90977F8F}"/>
    <cellStyle name="Input 10 2 16" xfId="2223" xr:uid="{B493F7DF-0499-4BEB-A459-3D5699C380CC}"/>
    <cellStyle name="Input 10 2 16 2" xfId="4091" xr:uid="{E2C18350-654B-45B8-A870-CBA6CCB27076}"/>
    <cellStyle name="Input 10 2 17" xfId="2031" xr:uid="{9767EF86-106A-4B9A-B784-4B83C8A2B6EB}"/>
    <cellStyle name="Input 10 2 17 2" xfId="3901" xr:uid="{9A1C223F-792D-4BE2-AE5C-5A9850FAA365}"/>
    <cellStyle name="Input 10 2 18" xfId="3460" xr:uid="{7331559C-3392-4E31-A1A1-43CE9FEADC7F}"/>
    <cellStyle name="Input 10 2 18 2" xfId="5312" xr:uid="{FA28C96B-0F42-4D7C-9BC1-F33A1EB0FC1E}"/>
    <cellStyle name="Input 10 2 19" xfId="2407" xr:uid="{41E7CA8C-5191-49AB-97CD-3B1BD5FA3315}"/>
    <cellStyle name="Input 10 2 19 2" xfId="4269" xr:uid="{68EF1F3C-64F4-4B3E-B31B-FFFAFB225D75}"/>
    <cellStyle name="Input 10 2 2" xfId="2537" xr:uid="{19167CE8-C914-42AF-A595-F8E401D8299E}"/>
    <cellStyle name="Input 10 2 2 2" xfId="4397" xr:uid="{0A7FAADB-91D5-4739-9B9C-EA5B9D432490}"/>
    <cellStyle name="Input 10 2 3" xfId="2610" xr:uid="{AFF4FC1A-D4AD-4B60-8A61-44E89876A061}"/>
    <cellStyle name="Input 10 2 3 2" xfId="4469" xr:uid="{97A45BA2-D07A-4453-A64B-96B528DCA2FE}"/>
    <cellStyle name="Input 10 2 4" xfId="2425" xr:uid="{72EE7C07-0B84-470C-8061-6B25269A1DB8}"/>
    <cellStyle name="Input 10 2 4 2" xfId="4287" xr:uid="{35D750C8-42BE-47A6-92BC-0714CCC1DE1B}"/>
    <cellStyle name="Input 10 2 5" xfId="2781" xr:uid="{C9E00935-F8C2-4305-A7CD-A66056945D4F}"/>
    <cellStyle name="Input 10 2 5 2" xfId="4638" xr:uid="{09D3F83C-DB0C-4420-AAFA-F38C554DC7ED}"/>
    <cellStyle name="Input 10 2 6" xfId="2857" xr:uid="{842B3B90-4FBB-4E22-A178-6B6A42616DB8}"/>
    <cellStyle name="Input 10 2 6 2" xfId="4713" xr:uid="{0B4579E8-7316-45D7-BEC1-47B47A96E8F1}"/>
    <cellStyle name="Input 10 2 7" xfId="2944" xr:uid="{E42A1D08-D170-41A0-8620-3687571330E9}"/>
    <cellStyle name="Input 10 2 7 2" xfId="4800" xr:uid="{073E9148-C4AE-4D0E-B908-8B617340D00F}"/>
    <cellStyle name="Input 10 2 8" xfId="3032" xr:uid="{4BF7892A-0243-4AE6-9A7C-88EFD8C88C15}"/>
    <cellStyle name="Input 10 2 8 2" xfId="4888" xr:uid="{9A745E6D-6020-452D-994B-B6BE5F901620}"/>
    <cellStyle name="Input 10 2 9" xfId="3102" xr:uid="{575A5DB9-461E-4360-9080-B1906CF54AEF}"/>
    <cellStyle name="Input 10 2 9 2" xfId="4957" xr:uid="{3DDF23D1-92DD-4592-9794-BF296D5BE688}"/>
    <cellStyle name="Input 10 20" xfId="3426" xr:uid="{7BA55087-445D-4E0D-B602-560F09BAC24B}"/>
    <cellStyle name="Input 10 20 2" xfId="5278" xr:uid="{2756B779-B4F1-409E-B279-27D28DECE2F7}"/>
    <cellStyle name="Input 10 21" xfId="2202" xr:uid="{C54B17A9-A7F9-49AF-AAE2-2B36496ED066}"/>
    <cellStyle name="Input 10 21 2" xfId="4070" xr:uid="{CB8CE209-6A1B-40CF-9C38-9DDC87BBAAE8}"/>
    <cellStyle name="Input 10 3" xfId="1560" xr:uid="{D61C2593-FFA4-4C8B-A1A8-A368A7F4665D}"/>
    <cellStyle name="Input 10 3 10" xfId="1907" xr:uid="{093A7D15-015E-45C9-8ED5-3F64C7E4C900}"/>
    <cellStyle name="Input 10 3 10 2" xfId="3782" xr:uid="{D5DCA68D-A44C-479A-96F4-AD21C73706AF}"/>
    <cellStyle name="Input 10 3 11" xfId="2517" xr:uid="{EC42E52B-9675-43D7-A044-88BFAC47D0CB}"/>
    <cellStyle name="Input 10 3 11 2" xfId="4378" xr:uid="{9380F88A-4CB2-42AB-BBD6-F057639D1783}"/>
    <cellStyle name="Input 10 3 12" xfId="1835" xr:uid="{AB9C03BA-4063-42EF-BB25-53DEDFF9532E}"/>
    <cellStyle name="Input 10 3 12 2" xfId="3713" xr:uid="{A1F1E3DB-F1A0-4A3A-9476-232F172CDB89}"/>
    <cellStyle name="Input 10 3 13" xfId="2668" xr:uid="{7FBD99AE-1B2F-4D89-AC92-F8E37AA36B09}"/>
    <cellStyle name="Input 10 3 13 2" xfId="4525" xr:uid="{D76197EF-7380-4BD2-9162-13A18CE289A5}"/>
    <cellStyle name="Input 10 3 14" xfId="3254" xr:uid="{E4F85B6F-9F34-4E40-B29F-DD801280455C}"/>
    <cellStyle name="Input 10 3 14 2" xfId="5106" xr:uid="{FB2BE303-A32D-4792-B516-855952CE7F96}"/>
    <cellStyle name="Input 10 3 15" xfId="3341" xr:uid="{8BA34314-169C-4D3B-ADEC-AD297C00FEE0}"/>
    <cellStyle name="Input 10 3 15 2" xfId="5193" xr:uid="{CD76D504-EDA9-411D-92BF-7D34C0309CEF}"/>
    <cellStyle name="Input 10 3 16" xfId="1808" xr:uid="{1DAB8836-1FC1-4628-92C4-3F8748395864}"/>
    <cellStyle name="Input 10 3 16 2" xfId="3687" xr:uid="{FFACF2D4-AB12-4F84-8A3D-8284E59B19D3}"/>
    <cellStyle name="Input 10 3 17" xfId="1881" xr:uid="{DB69A25B-A356-46F4-97C5-991E5CD1FB4C}"/>
    <cellStyle name="Input 10 3 17 2" xfId="3758" xr:uid="{38749E97-0A1D-4B88-9EEA-7AE80A82E641}"/>
    <cellStyle name="Input 10 3 18" xfId="3456" xr:uid="{E564D62C-A513-4A83-937C-D3E26ADED9DB}"/>
    <cellStyle name="Input 10 3 18 2" xfId="5308" xr:uid="{3A478E30-F506-4CED-9423-9A8AAA91D197}"/>
    <cellStyle name="Input 10 3 19" xfId="2235" xr:uid="{ECB34F67-46C9-4E17-9355-E2E1AA011BFF}"/>
    <cellStyle name="Input 10 3 19 2" xfId="4103" xr:uid="{CDE02F04-9F23-4F63-ACDC-A8A1345111BF}"/>
    <cellStyle name="Input 10 3 2" xfId="2533" xr:uid="{F9CFE881-C904-4F49-98B1-69F531C488F6}"/>
    <cellStyle name="Input 10 3 2 2" xfId="4393" xr:uid="{36999735-C5AE-4674-A3FE-7AA4DDB03345}"/>
    <cellStyle name="Input 10 3 3" xfId="2603" xr:uid="{E5C06C4A-195D-4E93-9CF9-691F4F77C1C6}"/>
    <cellStyle name="Input 10 3 3 2" xfId="4462" xr:uid="{F06785AC-D0C7-496F-97B8-236562B39161}"/>
    <cellStyle name="Input 10 3 4" xfId="1734" xr:uid="{3E137090-9634-493B-B99A-01E7EF94CAF4}"/>
    <cellStyle name="Input 10 3 4 2" xfId="3613" xr:uid="{A81CD36C-CCFA-432D-A4B4-6B9BC75E468C}"/>
    <cellStyle name="Input 10 3 5" xfId="2776" xr:uid="{27D9D6F4-2D54-4E89-9B6E-CFE0AD0EDB19}"/>
    <cellStyle name="Input 10 3 5 2" xfId="4633" xr:uid="{52635853-AB15-48D2-AB10-7E39F3F31654}"/>
    <cellStyle name="Input 10 3 6" xfId="2851" xr:uid="{8E4348D9-CB33-46BC-9863-2A24133BD3E6}"/>
    <cellStyle name="Input 10 3 6 2" xfId="4707" xr:uid="{8C211B52-FB30-4703-A805-AFAFF54D510E}"/>
    <cellStyle name="Input 10 3 7" xfId="2937" xr:uid="{17209FE5-EE7F-454D-A239-B47F32001E0D}"/>
    <cellStyle name="Input 10 3 7 2" xfId="4793" xr:uid="{C5A6DBCD-2BFD-48AC-AC25-32E26AE7E126}"/>
    <cellStyle name="Input 10 3 8" xfId="3028" xr:uid="{0613DBFA-8E8F-4B9E-94A4-93D56F64E485}"/>
    <cellStyle name="Input 10 3 8 2" xfId="4884" xr:uid="{514B5E97-82CC-440C-8E94-67A164A22A11}"/>
    <cellStyle name="Input 10 3 9" xfId="3095" xr:uid="{67D16FCC-EE06-47AD-98BF-37AB8974A30D}"/>
    <cellStyle name="Input 10 3 9 2" xfId="4950" xr:uid="{C2695CE9-1348-4194-98A7-8AD04F6C9796}"/>
    <cellStyle name="Input 10 4" xfId="2247" xr:uid="{FB0802E6-967A-4BAF-A029-0C5F32EDC952}"/>
    <cellStyle name="Input 10 4 2" xfId="4115" xr:uid="{87241909-C99D-4636-9122-145B2D390EFC}"/>
    <cellStyle name="Input 10 5" xfId="2001" xr:uid="{E13CD42F-0745-4624-8A15-93F39E5CC08A}"/>
    <cellStyle name="Input 10 5 2" xfId="3873" xr:uid="{CC1D1434-C2B6-4B00-A7B2-FB95F92FC434}"/>
    <cellStyle name="Input 10 6" xfId="2079" xr:uid="{FAD2ECDE-0086-4959-A2E3-23F32015DDD9}"/>
    <cellStyle name="Input 10 6 2" xfId="3948" xr:uid="{69AC6285-A48B-40F9-B8A3-B99A66E98C61}"/>
    <cellStyle name="Input 10 7" xfId="2567" xr:uid="{1FF9E0C1-B350-4FF5-83DC-AADD665D0B0C}"/>
    <cellStyle name="Input 10 7 2" xfId="4426" xr:uid="{AFAE1785-7E13-4D32-8CC2-92F3A66ACD06}"/>
    <cellStyle name="Input 10 8" xfId="2105" xr:uid="{87F9843B-821D-45FA-81F6-2810A188B676}"/>
    <cellStyle name="Input 10 8 2" xfId="3974" xr:uid="{67B31B54-BBD3-45E9-9355-A725277D9FDD}"/>
    <cellStyle name="Input 10 9" xfId="1741" xr:uid="{804C250E-86D4-463B-972F-80C076DF3CCB}"/>
    <cellStyle name="Input 10 9 2" xfId="3620" xr:uid="{9DC59171-A5DE-4338-9072-14DD5538AE45}"/>
    <cellStyle name="Input 11" xfId="1102" xr:uid="{66CE9E41-8BD0-4ACA-AC8D-F0E394577B67}"/>
    <cellStyle name="Input 11 10" xfId="2488" xr:uid="{5425B065-DF0C-4E47-9070-5797933517E8}"/>
    <cellStyle name="Input 11 10 2" xfId="4349" xr:uid="{75742F0E-06C0-477A-BFF3-979309EDBD90}"/>
    <cellStyle name="Input 11 11" xfId="2121" xr:uid="{C1F7C404-813A-4AA7-8A45-0A26B2965370}"/>
    <cellStyle name="Input 11 11 2" xfId="3990" xr:uid="{ADA6F307-4F51-4438-8823-962053B4C1D0}"/>
    <cellStyle name="Input 11 12" xfId="1928" xr:uid="{F1EA78DC-EFF5-40B6-B1D2-107622EBF0F1}"/>
    <cellStyle name="Input 11 12 2" xfId="3802" xr:uid="{1FD4790B-C780-4148-87BC-CCCB8067D605}"/>
    <cellStyle name="Input 11 13" xfId="2237" xr:uid="{93BF7973-2449-42BF-8A34-E157DD36AF46}"/>
    <cellStyle name="Input 11 13 2" xfId="4105" xr:uid="{B7913066-7A72-48A8-8703-D618F9D2E07A}"/>
    <cellStyle name="Input 11 14" xfId="2206" xr:uid="{5E390554-4FD0-44C7-8457-AD07CBDCE7DD}"/>
    <cellStyle name="Input 11 14 2" xfId="4074" xr:uid="{EE963DBA-0B45-4946-A86B-5CD59C70BF21}"/>
    <cellStyle name="Input 11 15" xfId="2169" xr:uid="{D965F9FC-4E49-4937-8DD0-6D743B68464E}"/>
    <cellStyle name="Input 11 15 2" xfId="4037" xr:uid="{8C14D25E-05E5-4209-9D54-1F5F6E5DD4E6}"/>
    <cellStyle name="Input 11 16" xfId="2145" xr:uid="{72FFE5F9-261B-4A11-9D9D-756F7F8ADF6F}"/>
    <cellStyle name="Input 11 16 2" xfId="4014" xr:uid="{2586694D-68F3-4683-9C99-98821C6B364C}"/>
    <cellStyle name="Input 11 17" xfId="2109" xr:uid="{C5C87558-A6C4-40C0-A10D-9728983732F5}"/>
    <cellStyle name="Input 11 17 2" xfId="3978" xr:uid="{E3812A32-6A47-4D15-B993-19009079B483}"/>
    <cellStyle name="Input 11 18" xfId="2203" xr:uid="{6881F933-0C2F-43FF-9B6D-0899E5339F76}"/>
    <cellStyle name="Input 11 18 2" xfId="4071" xr:uid="{FC2749EA-0270-401C-8015-9FC5B61DC3BD}"/>
    <cellStyle name="Input 11 19" xfId="2129" xr:uid="{4753DBFF-6B93-4ABE-B048-4704C4F3223C}"/>
    <cellStyle name="Input 11 19 2" xfId="3998" xr:uid="{6A9430CE-F4A3-4A12-BF55-19DB5D359D1A}"/>
    <cellStyle name="Input 11 2" xfId="1103" xr:uid="{84A12C5D-3FBE-4717-99D0-E27C4FF62007}"/>
    <cellStyle name="Input 11 2 10" xfId="1972" xr:uid="{02DE74BF-4153-4FA7-8EA8-F6B727DBD791}"/>
    <cellStyle name="Input 11 2 10 2" xfId="3844" xr:uid="{97EFB30C-FA87-4E94-8746-EACCDF5C12A0}"/>
    <cellStyle name="Input 11 2 11" xfId="1948" xr:uid="{3DEB135A-A687-452F-AAF8-2E582B1F7517}"/>
    <cellStyle name="Input 11 2 11 2" xfId="3822" xr:uid="{B371AD85-0F2F-4DC7-B7E5-FDDC217DC011}"/>
    <cellStyle name="Input 11 2 12" xfId="2238" xr:uid="{26972167-7892-4E75-9603-4EA9683C1EC5}"/>
    <cellStyle name="Input 11 2 12 2" xfId="4106" xr:uid="{A5FE05B5-DF3B-4572-922A-AFC6935AE3BC}"/>
    <cellStyle name="Input 11 2 13" xfId="1655" xr:uid="{502BB1F4-817A-493C-8551-D595EC5D9A77}"/>
    <cellStyle name="Input 11 2 13 2" xfId="3534" xr:uid="{7AD1614D-3E46-41E6-8EC6-0234F0407DD8}"/>
    <cellStyle name="Input 11 2 14" xfId="2170" xr:uid="{9A4C9156-FA1D-4D35-9299-5616FE2B7956}"/>
    <cellStyle name="Input 11 2 14 2" xfId="4038" xr:uid="{B8635E6F-118E-49BC-BB74-D29AF765F50E}"/>
    <cellStyle name="Input 11 2 15" xfId="2285" xr:uid="{FFA967F0-D575-47A6-A4E2-DEE169BF26D3}"/>
    <cellStyle name="Input 11 2 15 2" xfId="4153" xr:uid="{74ACD890-7AB8-452D-9B8C-09BBB7ED724A}"/>
    <cellStyle name="Input 11 2 16" xfId="1850" xr:uid="{07C94AA3-2E01-4D74-ACAF-E0FBB0098DE4}"/>
    <cellStyle name="Input 11 2 16 2" xfId="3728" xr:uid="{9D2E11A3-67D3-4B01-98DC-247E947817C1}"/>
    <cellStyle name="Input 11 2 17" xfId="2138" xr:uid="{72FD5941-1B36-4E3F-BA2B-FBB3FE187588}"/>
    <cellStyle name="Input 11 2 17 2" xfId="4007" xr:uid="{90FC2B01-58F6-4DAE-A012-19F468E39D7A}"/>
    <cellStyle name="Input 11 2 18" xfId="2130" xr:uid="{2A7E9A8B-F76F-487A-AE94-188D35B685E8}"/>
    <cellStyle name="Input 11 2 18 2" xfId="3999" xr:uid="{701BB9C9-471B-4A96-A4EE-5FA090EADB0D}"/>
    <cellStyle name="Input 11 2 19" xfId="2287" xr:uid="{0C813A23-1659-48BF-B67F-668D08D08E77}"/>
    <cellStyle name="Input 11 2 19 2" xfId="4155" xr:uid="{F43E1EC5-F1FE-4094-83D6-9BFC0FD394E9}"/>
    <cellStyle name="Input 11 2 2" xfId="1569" xr:uid="{C9DBC86C-38DF-4192-92BD-4577C29A322C}"/>
    <cellStyle name="Input 11 2 2 10" xfId="1821" xr:uid="{28EB8A9F-ABAB-4A31-AA3B-5719A0A4B83F}"/>
    <cellStyle name="Input 11 2 2 10 2" xfId="3700" xr:uid="{C4848CAF-4B5B-423E-9841-D05E22D2E9FD}"/>
    <cellStyle name="Input 11 2 2 11" xfId="2348" xr:uid="{55ADE72A-3F81-49E7-A4AE-F392C95D6281}"/>
    <cellStyle name="Input 11 2 2 11 2" xfId="4213" xr:uid="{076D81AF-749D-4FA5-922D-03F4C3FDF3D9}"/>
    <cellStyle name="Input 11 2 2 12" xfId="1873" xr:uid="{F7FAF5F1-29DF-4561-A690-B5F277140284}"/>
    <cellStyle name="Input 11 2 2 12 2" xfId="3750" xr:uid="{8CF96B03-D790-40AB-B9FB-00D3ED09C9B3}"/>
    <cellStyle name="Input 11 2 2 13" xfId="2762" xr:uid="{5B6F5BAD-B440-4B58-9D4F-FA28639A5654}"/>
    <cellStyle name="Input 11 2 2 13 2" xfId="4619" xr:uid="{C0D675E0-C565-492D-BCCC-6F5DE12FCA45}"/>
    <cellStyle name="Input 11 2 2 14" xfId="3262" xr:uid="{2E52B60F-FD52-42EE-9526-30F60BF536C6}"/>
    <cellStyle name="Input 11 2 2 14 2" xfId="5114" xr:uid="{5AB31274-1C14-4B4C-AC75-F94A83C91D95}"/>
    <cellStyle name="Input 11 2 2 15" xfId="3347" xr:uid="{EFF78C4F-C01F-4D84-BC15-179232E9760E}"/>
    <cellStyle name="Input 11 2 2 15 2" xfId="5199" xr:uid="{01EDF201-AA47-4A27-B21B-3C7C6162992F}"/>
    <cellStyle name="Input 11 2 2 16" xfId="2025" xr:uid="{B8E94CC0-B33C-4F82-B190-81D3D9A03CB5}"/>
    <cellStyle name="Input 11 2 2 16 2" xfId="3895" xr:uid="{A4F3DC07-04C4-4AEB-983A-76F3852D2A5D}"/>
    <cellStyle name="Input 11 2 2 17" xfId="2043" xr:uid="{30AC2866-A5C7-4557-940B-FD3349E64C90}"/>
    <cellStyle name="Input 11 2 2 17 2" xfId="3912" xr:uid="{2F26A7F3-5B93-4B89-95B4-6B70B66CCC6B}"/>
    <cellStyle name="Input 11 2 2 18" xfId="3462" xr:uid="{4DCD992E-C82B-4BA7-A748-34D79DB5F32E}"/>
    <cellStyle name="Input 11 2 2 18 2" xfId="5314" xr:uid="{B5BAF511-DBDE-4219-BC16-86C691E16FFD}"/>
    <cellStyle name="Input 11 2 2 19" xfId="3152" xr:uid="{B8385A2D-01E0-4307-A349-03C0930D7494}"/>
    <cellStyle name="Input 11 2 2 19 2" xfId="5005" xr:uid="{AB949E4D-E932-4BFF-8A20-39E5CCF5700F}"/>
    <cellStyle name="Input 11 2 2 2" xfId="2539" xr:uid="{2933DF88-87F0-4D52-A146-9ADF1FA3F265}"/>
    <cellStyle name="Input 11 2 2 2 2" xfId="4399" xr:uid="{ED4C5364-AE75-4C1C-8851-9344D46515DB}"/>
    <cellStyle name="Input 11 2 2 3" xfId="2612" xr:uid="{4317805A-58A5-49A0-8AEC-F6ED2210B110}"/>
    <cellStyle name="Input 11 2 2 3 2" xfId="4471" xr:uid="{BEADE121-F3A3-4784-B116-3E7D46C094DC}"/>
    <cellStyle name="Input 11 2 2 4" xfId="1746" xr:uid="{9A240FE0-B561-40F8-9A4E-7E20CF711808}"/>
    <cellStyle name="Input 11 2 2 4 2" xfId="3625" xr:uid="{42B06AFF-A24A-4719-872B-A2EE3DEE66AF}"/>
    <cellStyle name="Input 11 2 2 5" xfId="2783" xr:uid="{C20A6137-3293-4567-B2AD-1DE567E77603}"/>
    <cellStyle name="Input 11 2 2 5 2" xfId="4640" xr:uid="{A08C6541-C1AF-40BC-B2A2-775C5DF6FF86}"/>
    <cellStyle name="Input 11 2 2 6" xfId="2859" xr:uid="{607CFD28-E00A-4384-8AAA-8B640C672684}"/>
    <cellStyle name="Input 11 2 2 6 2" xfId="4715" xr:uid="{661C3F05-6F05-4162-91B2-EB6472823C65}"/>
    <cellStyle name="Input 11 2 2 7" xfId="2946" xr:uid="{574190C5-B0FB-44B3-9ECB-5593D2C478E0}"/>
    <cellStyle name="Input 11 2 2 7 2" xfId="4802" xr:uid="{A6B456A1-4C93-4032-AD00-2E4A9EED1283}"/>
    <cellStyle name="Input 11 2 2 8" xfId="3034" xr:uid="{257AE0C7-22D0-4DB1-A680-14CB4DEC9A97}"/>
    <cellStyle name="Input 11 2 2 8 2" xfId="4890" xr:uid="{22D8E68C-60BC-4B93-8A45-61592ED935EC}"/>
    <cellStyle name="Input 11 2 2 9" xfId="3104" xr:uid="{0C56C5A7-88D6-4CA3-9BE8-E254D42D3964}"/>
    <cellStyle name="Input 11 2 2 9 2" xfId="4959" xr:uid="{1CAC7AEB-429D-4247-8B60-5BE45CF1AB80}"/>
    <cellStyle name="Input 11 2 20" xfId="3395" xr:uid="{9803C50E-FFFC-4E75-9527-3EB107CF6AB5}"/>
    <cellStyle name="Input 11 2 20 2" xfId="5247" xr:uid="{16149A2A-6AC0-4BF2-A0A4-2B5DA6AE35FE}"/>
    <cellStyle name="Input 11 2 21" xfId="3399" xr:uid="{915A370C-339D-4443-8668-4870D80D33E6}"/>
    <cellStyle name="Input 11 2 21 2" xfId="5251" xr:uid="{B75C67C3-05AE-4696-B5D2-1F72F5E05614}"/>
    <cellStyle name="Input 11 2 3" xfId="1525" xr:uid="{B845EBED-B9C9-40CE-ABD1-8ABB095AD084}"/>
    <cellStyle name="Input 11 2 3 10" xfId="2996" xr:uid="{3F210B09-E12E-4570-A97D-3865BEA7C9FC}"/>
    <cellStyle name="Input 11 2 3 10 2" xfId="4852" xr:uid="{8EB43BD7-550D-4F95-92BE-1400CFC86AA6}"/>
    <cellStyle name="Input 11 2 3 11" xfId="2643" xr:uid="{C4BDF517-65CB-4341-BB24-56DEFA451116}"/>
    <cellStyle name="Input 11 2 3 11 2" xfId="4502" xr:uid="{BAC8A267-7D6F-4A60-8FE3-6F403C9DF7B8}"/>
    <cellStyle name="Input 11 2 3 12" xfId="1833" xr:uid="{7D2C6A09-A535-4F82-A95F-A96354D8DFAE}"/>
    <cellStyle name="Input 11 2 3 12 2" xfId="3711" xr:uid="{29217E0D-EEFD-47A3-83B8-B5D01C3A1E75}"/>
    <cellStyle name="Input 11 2 3 13" xfId="2229" xr:uid="{5F42D126-1801-479F-B9CC-B7BBDBF9E0A7}"/>
    <cellStyle name="Input 11 2 3 13 2" xfId="4097" xr:uid="{DF8009E6-5F0C-449A-9894-ADA00A8CAB68}"/>
    <cellStyle name="Input 11 2 3 14" xfId="3225" xr:uid="{53310517-80F9-46A3-B21A-7815B695CE2D}"/>
    <cellStyle name="Input 11 2 3 14 2" xfId="5077" xr:uid="{BB1E821B-ADB9-4F76-8513-3C4527F98223}"/>
    <cellStyle name="Input 11 2 3 15" xfId="3312" xr:uid="{0259C7CF-C0EC-41A9-955A-216B593BD04D}"/>
    <cellStyle name="Input 11 2 3 15 2" xfId="5164" xr:uid="{DB7BFC89-68A5-43EC-8372-C2A6D4EEDC6A}"/>
    <cellStyle name="Input 11 2 3 16" xfId="2193" xr:uid="{F8FED134-60B6-4CA8-8C27-19637CEF4FA3}"/>
    <cellStyle name="Input 11 2 3 16 2" xfId="4061" xr:uid="{53547CF6-0785-4DD4-9457-E32FE44C7F3F}"/>
    <cellStyle name="Input 11 2 3 17" xfId="2157" xr:uid="{4B5199C8-6ABE-4EBE-AE9D-9D1D7D72A7D0}"/>
    <cellStyle name="Input 11 2 3 17 2" xfId="4026" xr:uid="{B368BF75-EB03-4ADB-B81E-D817B815E55D}"/>
    <cellStyle name="Input 11 2 3 18" xfId="1651" xr:uid="{F646D72C-0EFD-46A0-89DF-89D1B36FB4B7}"/>
    <cellStyle name="Input 11 2 3 18 2" xfId="3531" xr:uid="{D1178A93-C734-46BD-ABA9-086490B05EAC}"/>
    <cellStyle name="Input 11 2 3 19" xfId="3408" xr:uid="{79444E76-F145-4F0A-8B8B-26FD0994DD24}"/>
    <cellStyle name="Input 11 2 3 19 2" xfId="5260" xr:uid="{B7A9CC2B-7254-4918-9067-6975BF380DC2}"/>
    <cellStyle name="Input 11 2 3 2" xfId="2501" xr:uid="{A8C85A4C-C7D2-488B-982F-BA2A2B4241E8}"/>
    <cellStyle name="Input 11 2 3 2 2" xfId="4362" xr:uid="{B9606185-732E-4EC5-947B-08DF4C50E5BA}"/>
    <cellStyle name="Input 11 2 3 3" xfId="1765" xr:uid="{9A3E975A-1E9A-47B5-9D4A-3761877612EB}"/>
    <cellStyle name="Input 11 2 3 3 2" xfId="3644" xr:uid="{76E7CABB-3B83-4DE1-9144-595E783AD2FC}"/>
    <cellStyle name="Input 11 2 3 4" xfId="1877" xr:uid="{16B3C1E2-1A77-45A2-8484-08B351B52BA9}"/>
    <cellStyle name="Input 11 2 3 4 2" xfId="3754" xr:uid="{D8136F5A-F6E6-41EC-BA93-C8F01FD1F0A2}"/>
    <cellStyle name="Input 11 2 3 5" xfId="2748" xr:uid="{D9CE52A6-F995-44D2-A3DA-1EB9C7423EA7}"/>
    <cellStyle name="Input 11 2 3 5 2" xfId="4605" xr:uid="{08EF8EE5-E291-41A3-A710-0FCFBD8AFDAC}"/>
    <cellStyle name="Input 11 2 3 6" xfId="1934" xr:uid="{26F1037E-584A-4231-BC13-001AA7E73AA8}"/>
    <cellStyle name="Input 11 2 3 6 2" xfId="3808" xr:uid="{486A18E8-2642-4773-800A-F1D324B0C227}"/>
    <cellStyle name="Input 11 2 3 7" xfId="2911" xr:uid="{1BBE77D6-BBA0-4973-B369-FB0B4E4438B8}"/>
    <cellStyle name="Input 11 2 3 7 2" xfId="4767" xr:uid="{3BE7FE98-00C4-46AF-9C6B-DDDB627599D8}"/>
    <cellStyle name="Input 11 2 3 8" xfId="3002" xr:uid="{1A05041B-6855-480F-8B96-126D2E2A9132}"/>
    <cellStyle name="Input 11 2 3 8 2" xfId="4858" xr:uid="{9A21C6F1-3864-4173-AF5D-F1C08C9A90A0}"/>
    <cellStyle name="Input 11 2 3 9" xfId="2322" xr:uid="{0A0916A9-DF82-4844-8AAD-CD1E7D77E274}"/>
    <cellStyle name="Input 11 2 3 9 2" xfId="4189" xr:uid="{8D77ECCA-7AE0-4AA6-A2B0-15CB57473409}"/>
    <cellStyle name="Input 11 2 4" xfId="2249" xr:uid="{E360D46A-F2A8-4BA1-9833-256825332DAF}"/>
    <cellStyle name="Input 11 2 4 2" xfId="4117" xr:uid="{F53BB468-806E-4B70-9C5C-0A98787DB1D9}"/>
    <cellStyle name="Input 11 2 5" xfId="1999" xr:uid="{1EED3344-74A0-40EB-BFB3-1FF2BDE642BD}"/>
    <cellStyle name="Input 11 2 5 2" xfId="3871" xr:uid="{8702AE9E-264E-499C-8623-92E2A96F97CC}"/>
    <cellStyle name="Input 11 2 6" xfId="2077" xr:uid="{0E1AF504-74CD-41A6-80F1-19AB0E3A2F8F}"/>
    <cellStyle name="Input 11 2 6 2" xfId="3946" xr:uid="{C8BE5251-C6EE-40E4-82F8-190568ED3A6A}"/>
    <cellStyle name="Input 11 2 7" xfId="2509" xr:uid="{45963811-940C-447A-A438-50F4E6693A22}"/>
    <cellStyle name="Input 11 2 7 2" xfId="4370" xr:uid="{6C1E396B-EF87-42CC-9E7C-6BDA775EA111}"/>
    <cellStyle name="Input 11 2 8" xfId="2103" xr:uid="{6D774C0F-67D3-4775-BA57-13921DC5890B}"/>
    <cellStyle name="Input 11 2 8 2" xfId="3972" xr:uid="{CF4C4485-B0AF-4014-A126-74D7C2590964}"/>
    <cellStyle name="Input 11 2 9" xfId="2275" xr:uid="{2783C12F-F49A-4C3F-872E-8816F332CF61}"/>
    <cellStyle name="Input 11 2 9 2" xfId="4143" xr:uid="{DCD1FC39-15E1-4222-B7BE-476E454197E9}"/>
    <cellStyle name="Input 11 20" xfId="2320" xr:uid="{B79B4446-72C4-4F9F-AFC9-075DC6F4819D}"/>
    <cellStyle name="Input 11 20 2" xfId="4187" xr:uid="{D8CAFA84-D961-4BD5-8ABB-AD0A378CF693}"/>
    <cellStyle name="Input 11 21" xfId="3434" xr:uid="{14CF73F2-2A0B-43F8-987C-E7CD3E7871C4}"/>
    <cellStyle name="Input 11 21 2" xfId="5286" xr:uid="{C95ABCCA-F3CF-4FC2-9248-F90F55AF63F1}"/>
    <cellStyle name="Input 11 22" xfId="3402" xr:uid="{B562AEC3-1818-496F-8138-25C4D96F8C91}"/>
    <cellStyle name="Input 11 22 2" xfId="5254" xr:uid="{AC14A954-117F-4C15-84BF-479E8E1DDD71}"/>
    <cellStyle name="Input 11 3" xfId="1568" xr:uid="{70A62BA0-D7F2-4E15-8318-D737F8C7F9EF}"/>
    <cellStyle name="Input 11 3 10" xfId="1735" xr:uid="{74720CAB-C38D-40A6-8338-00BE7D354BC5}"/>
    <cellStyle name="Input 11 3 10 2" xfId="3614" xr:uid="{D9F19D99-C427-478C-B4C1-84927A3A0F47}"/>
    <cellStyle name="Input 11 3 11" xfId="1807" xr:uid="{CDF58618-2935-4FF4-A59F-B7F7DC59591A}"/>
    <cellStyle name="Input 11 3 11 2" xfId="3686" xr:uid="{6C53688A-BFEF-4940-B5D3-703900968069}"/>
    <cellStyle name="Input 11 3 12" xfId="2682" xr:uid="{355B6FC3-DDA0-49D4-B42E-A54E30F5FF79}"/>
    <cellStyle name="Input 11 3 12 2" xfId="4539" xr:uid="{2AE8B585-598F-4B30-A7AC-B760ED642F39}"/>
    <cellStyle name="Input 11 3 13" xfId="2973" xr:uid="{A6913B43-93A8-475B-8DE9-F57BD617CC45}"/>
    <cellStyle name="Input 11 3 13 2" xfId="4829" xr:uid="{8C770E36-6563-4D38-ABA7-FD832DDBD7B8}"/>
    <cellStyle name="Input 11 3 14" xfId="3261" xr:uid="{4A9B183E-8389-4D3C-8DC1-BC245AC324FB}"/>
    <cellStyle name="Input 11 3 14 2" xfId="5113" xr:uid="{9B9A89ED-13E8-488F-BE47-76B3B9E94F99}"/>
    <cellStyle name="Input 11 3 15" xfId="3346" xr:uid="{0F7360A9-7B5E-4AB4-BB96-44D9478A101C}"/>
    <cellStyle name="Input 11 3 15 2" xfId="5198" xr:uid="{C9317B30-BBF8-4046-958C-DF7E7ECE3E7B}"/>
    <cellStyle name="Input 11 3 16" xfId="2219" xr:uid="{2F8AF857-50B9-47B1-A1E0-56EB53E27BF6}"/>
    <cellStyle name="Input 11 3 16 2" xfId="4087" xr:uid="{C62B4ABB-95E9-40DB-AD8E-7334735D3B7D}"/>
    <cellStyle name="Input 11 3 17" xfId="1804" xr:uid="{C7CF986A-7673-4632-B294-B35E42E5805C}"/>
    <cellStyle name="Input 11 3 17 2" xfId="3683" xr:uid="{356A2753-9F0F-4A3B-9B78-F14B05020CC1}"/>
    <cellStyle name="Input 11 3 18" xfId="3461" xr:uid="{368451AB-DD4E-4FC5-B017-D07C3FD38A57}"/>
    <cellStyle name="Input 11 3 18 2" xfId="5313" xr:uid="{04ACFF37-750E-47D4-AA44-D154AB9D9329}"/>
    <cellStyle name="Input 11 3 19" xfId="3308" xr:uid="{7115694E-A1AE-497A-AC0F-BF04C92C9433}"/>
    <cellStyle name="Input 11 3 19 2" xfId="5160" xr:uid="{38FD8A7C-2B0C-433F-89FF-97E7575AC796}"/>
    <cellStyle name="Input 11 3 2" xfId="2538" xr:uid="{B12FE148-4A37-423C-9D9F-E2730E85BBC2}"/>
    <cellStyle name="Input 11 3 2 2" xfId="4398" xr:uid="{5DB7A5F5-C204-44F9-A209-E70A06101C1F}"/>
    <cellStyle name="Input 11 3 3" xfId="2611" xr:uid="{A03DF6CE-FC92-4B26-9C28-613156991527}"/>
    <cellStyle name="Input 11 3 3 2" xfId="4470" xr:uid="{657CFAFA-F012-4B8B-B4DD-3D285296F69D}"/>
    <cellStyle name="Input 11 3 4" xfId="1680" xr:uid="{5098DAEC-80EC-4BC3-BF15-0DA895DDAD86}"/>
    <cellStyle name="Input 11 3 4 2" xfId="3559" xr:uid="{894D9749-7A6A-4A57-94CC-27021FF7D118}"/>
    <cellStyle name="Input 11 3 5" xfId="2782" xr:uid="{10C81388-9E79-49B3-9878-5C6A871138DF}"/>
    <cellStyle name="Input 11 3 5 2" xfId="4639" xr:uid="{DEECCF77-DF16-46EF-B993-1450B10063A7}"/>
    <cellStyle name="Input 11 3 6" xfId="2858" xr:uid="{EF2CB30B-E947-4D6D-8D81-B86D822A3B76}"/>
    <cellStyle name="Input 11 3 6 2" xfId="4714" xr:uid="{1B4B601C-1CFF-4AA0-90B6-EE260C4D5D64}"/>
    <cellStyle name="Input 11 3 7" xfId="2945" xr:uid="{5FF3D7AF-3E0D-45DA-BD1A-94E840104364}"/>
    <cellStyle name="Input 11 3 7 2" xfId="4801" xr:uid="{5C7CD3DD-57CD-4956-9366-A000D480B7AF}"/>
    <cellStyle name="Input 11 3 8" xfId="3033" xr:uid="{5A34BBDA-B76F-4903-9754-E62BC58C3118}"/>
    <cellStyle name="Input 11 3 8 2" xfId="4889" xr:uid="{A8F80B01-0028-459E-8C26-AAA2D2FBBCEA}"/>
    <cellStyle name="Input 11 3 9" xfId="3103" xr:uid="{25F35E9C-2E4A-4395-B2CB-6A20667160D8}"/>
    <cellStyle name="Input 11 3 9 2" xfId="4958" xr:uid="{1F1C017D-BEB3-4542-9F9F-FF04C9136594}"/>
    <cellStyle name="Input 11 4" xfId="1602" xr:uid="{5707BCF3-8547-4916-B48A-09ADA6C4C674}"/>
    <cellStyle name="Input 11 4 10" xfId="2330" xr:uid="{856764B2-025B-4EA2-BA2A-94FE5FB21B93}"/>
    <cellStyle name="Input 11 4 10 2" xfId="4197" xr:uid="{EE6DFDDD-6564-4BC9-BDB0-7806756FD775}"/>
    <cellStyle name="Input 11 4 11" xfId="2283" xr:uid="{D9A2FBA7-7AD9-4F55-8842-A139437E88D8}"/>
    <cellStyle name="Input 11 4 11 2" xfId="4151" xr:uid="{CF5A09D9-4528-4D47-B846-E446062AF245}"/>
    <cellStyle name="Input 11 4 12" xfId="3127" xr:uid="{023C0C75-8363-41FC-AD79-FF604BC10A80}"/>
    <cellStyle name="Input 11 4 12 2" xfId="4982" xr:uid="{09EE6217-C77A-4B7E-8514-D67C863CA633}"/>
    <cellStyle name="Input 11 4 13" xfId="2690" xr:uid="{6F6BD34B-0F73-48D5-AB5C-586A1F181F5E}"/>
    <cellStyle name="Input 11 4 13 2" xfId="4547" xr:uid="{C5FD4C59-E922-420F-93CE-49FAC5B30745}"/>
    <cellStyle name="Input 11 4 14" xfId="3293" xr:uid="{474FFDF0-92DE-4494-91EC-193C570E8D56}"/>
    <cellStyle name="Input 11 4 14 2" xfId="5145" xr:uid="{65D65959-D388-44EF-8AB9-00457DAE63AA}"/>
    <cellStyle name="Input 11 4 15" xfId="3378" xr:uid="{BBE22ECB-DFE7-49CA-805A-C613D4F4AAD0}"/>
    <cellStyle name="Input 11 4 15 2" xfId="5230" xr:uid="{3A67C73D-535C-4F79-8FE6-936E01E2D168}"/>
    <cellStyle name="Input 11 4 16" xfId="2411" xr:uid="{1E4590AA-0A8F-40DB-B5F6-B1BBC92BE763}"/>
    <cellStyle name="Input 11 4 16 2" xfId="4273" xr:uid="{293904A0-F44A-4942-A0F4-95D16A79E669}"/>
    <cellStyle name="Input 11 4 17" xfId="2392" xr:uid="{DC4D2F22-CC89-4DC5-B8DD-B0FE0628E5C2}"/>
    <cellStyle name="Input 11 4 17 2" xfId="4254" xr:uid="{875D1FC5-37BE-40C5-B0D1-86811F9E54BD}"/>
    <cellStyle name="Input 11 4 18" xfId="3493" xr:uid="{EF80EB15-5965-48CB-8B30-FAAA620428C3}"/>
    <cellStyle name="Input 11 4 18 2" xfId="5345" xr:uid="{7B96A0EC-EA52-4E3E-8800-545B3D1959B0}"/>
    <cellStyle name="Input 11 4 19" xfId="2282" xr:uid="{129F9CA9-2754-4CB6-B4C0-2DD0B816F889}"/>
    <cellStyle name="Input 11 4 19 2" xfId="4150" xr:uid="{98C9F640-1F89-474E-BC7A-036D27A16CFC}"/>
    <cellStyle name="Input 11 4 2" xfId="2568" xr:uid="{585B8DA3-159B-41AB-BC72-C5CB3267A043}"/>
    <cellStyle name="Input 11 4 2 2" xfId="4427" xr:uid="{798B600F-0D89-470B-B9D6-5D72A8AA93E7}"/>
    <cellStyle name="Input 11 4 3" xfId="2644" xr:uid="{B5C39FAB-1FE7-455B-9316-B240B5F64997}"/>
    <cellStyle name="Input 11 4 3 2" xfId="4503" xr:uid="{70E6C14A-6739-44B8-AAE0-67A300EA89F3}"/>
    <cellStyle name="Input 11 4 4" xfId="1706" xr:uid="{BAEFFEF6-7F81-4CE9-88BA-C00A559A4C51}"/>
    <cellStyle name="Input 11 4 4 2" xfId="3585" xr:uid="{67051E96-CD33-4E72-94E8-0D02CC8B7C68}"/>
    <cellStyle name="Input 11 4 5" xfId="2812" xr:uid="{A2026C28-19DE-42D6-829A-0453179A936C}"/>
    <cellStyle name="Input 11 4 5 2" xfId="4669" xr:uid="{9ADD24D9-4CFA-426C-AA53-380C98208914}"/>
    <cellStyle name="Input 11 4 6" xfId="2892" xr:uid="{0A029520-07DB-4967-A75E-83C017BAF6C3}"/>
    <cellStyle name="Input 11 4 6 2" xfId="4748" xr:uid="{0D534E68-C884-4242-BED9-F88491D086E5}"/>
    <cellStyle name="Input 11 4 7" xfId="2974" xr:uid="{D557AAA5-D32E-43C2-A8E7-9E166FB0CF5E}"/>
    <cellStyle name="Input 11 4 7 2" xfId="4830" xr:uid="{6EE85356-B010-4719-A3ED-C14DE1AC137E}"/>
    <cellStyle name="Input 11 4 8" xfId="3059" xr:uid="{906C0C0E-6265-432B-B4EF-6FB3069032A4}"/>
    <cellStyle name="Input 11 4 8 2" xfId="4915" xr:uid="{D55EFAC9-5D99-439B-9C13-84ED6978C72E}"/>
    <cellStyle name="Input 11 4 9" xfId="3130" xr:uid="{F7B372CF-6B18-4E08-BC1D-F7E4687D01EC}"/>
    <cellStyle name="Input 11 4 9 2" xfId="4985" xr:uid="{C8370513-DA35-4118-8A4D-538BAEC69F23}"/>
    <cellStyle name="Input 11 5" xfId="2248" xr:uid="{FCC34A05-E4F3-4E33-B7A7-A8A94085DE2C}"/>
    <cellStyle name="Input 11 5 2" xfId="4116" xr:uid="{E1C52381-F525-4115-813A-3CAA7D5388CA}"/>
    <cellStyle name="Input 11 6" xfId="2000" xr:uid="{E8F05E01-475B-42BC-A0D3-E2AC69ED67E2}"/>
    <cellStyle name="Input 11 6 2" xfId="3872" xr:uid="{536EC819-3996-44D8-A323-6C5B8C7C0444}"/>
    <cellStyle name="Input 11 7" xfId="2078" xr:uid="{A566A3C9-9CEC-49FE-A812-378D1077D39B}"/>
    <cellStyle name="Input 11 7 2" xfId="3947" xr:uid="{F9DE04A6-5261-4EB8-B644-F01C37E447C8}"/>
    <cellStyle name="Input 11 8" xfId="2513" xr:uid="{2947CD60-2976-4B8F-886F-5BBCFD4B0D2B}"/>
    <cellStyle name="Input 11 8 2" xfId="4374" xr:uid="{5E78DD0E-C06B-430F-93A4-49881E9051E6}"/>
    <cellStyle name="Input 11 9" xfId="2104" xr:uid="{C7AD50E5-52ED-401F-A518-BDAF001FBEB2}"/>
    <cellStyle name="Input 11 9 2" xfId="3973" xr:uid="{7D8EB270-DFB6-4D46-B0FE-434D66CD938B}"/>
    <cellStyle name="Input 12" xfId="1104" xr:uid="{64E6D9FA-71B6-49D6-902F-1E08DCFE7F51}"/>
    <cellStyle name="Input 12 10" xfId="2120" xr:uid="{986159D0-1772-4C74-A338-84EBC4C31441}"/>
    <cellStyle name="Input 12 10 2" xfId="3989" xr:uid="{E6453DE4-84E0-4743-9978-9B59553BD0BA}"/>
    <cellStyle name="Input 12 11" xfId="2704" xr:uid="{B075CEAA-B8CD-49AE-98DF-9232EE906AB7}"/>
    <cellStyle name="Input 12 11 2" xfId="4561" xr:uid="{B897604D-3575-431C-8382-37D176447DF5}"/>
    <cellStyle name="Input 12 12" xfId="2045" xr:uid="{3FC527AC-F0D5-456C-B0E6-4202B0954512}"/>
    <cellStyle name="Input 12 12 2" xfId="3914" xr:uid="{C7ADE5E0-6750-477F-8C39-9C315B82C9DB}"/>
    <cellStyle name="Input 12 13" xfId="2207" xr:uid="{1CCC7815-93B5-4438-A5EF-E179EC8F72D2}"/>
    <cellStyle name="Input 12 13 2" xfId="4075" xr:uid="{7D96BFDE-975B-46C9-A088-F38480AE4958}"/>
    <cellStyle name="Input 12 14" xfId="2171" xr:uid="{CDC049BD-8EEC-43C2-A1E1-B73EC5F76603}"/>
    <cellStyle name="Input 12 14 2" xfId="4039" xr:uid="{65CC7FC5-CAC4-4692-947F-0C22E881B278}"/>
    <cellStyle name="Input 12 15" xfId="2409" xr:uid="{02D92F5F-3DF6-406D-BCE1-28C675D3FB93}"/>
    <cellStyle name="Input 12 15 2" xfId="4271" xr:uid="{21875E08-9780-483C-B579-32DD057413ED}"/>
    <cellStyle name="Input 12 16" xfId="2742" xr:uid="{11D6891E-DFFB-4000-BE29-18D7BCD7FF23}"/>
    <cellStyle name="Input 12 16 2" xfId="4599" xr:uid="{B414DC48-0D10-4F1D-8147-56F2C04BD0EA}"/>
    <cellStyle name="Input 12 17" xfId="2339" xr:uid="{236F6EB7-2664-43BB-B65B-5DEBFE8E5A8F}"/>
    <cellStyle name="Input 12 17 2" xfId="4205" xr:uid="{D7AAE0FF-3C22-4822-9E8A-D424838AC136}"/>
    <cellStyle name="Input 12 18" xfId="3197" xr:uid="{6472CCD6-7572-484E-B129-0EF5B9931D3A}"/>
    <cellStyle name="Input 12 18 2" xfId="5049" xr:uid="{B118ADBA-490F-4C48-893D-CA3D05888DA1}"/>
    <cellStyle name="Input 12 19" xfId="2670" xr:uid="{21A72DE2-82BF-490B-A6C9-A1519573733B}"/>
    <cellStyle name="Input 12 19 2" xfId="4527" xr:uid="{640B1C82-2FDC-4F0D-BC00-5342C2B813CD}"/>
    <cellStyle name="Input 12 2" xfId="1570" xr:uid="{4EE67A21-16C5-45B2-8415-95E9BFEB4C18}"/>
    <cellStyle name="Input 12 2 10" xfId="1911" xr:uid="{627A9A26-B6FF-4B5C-84F9-4046F6D65D46}"/>
    <cellStyle name="Input 12 2 10 2" xfId="3786" xr:uid="{4EBBD48C-2F30-48F4-B4D8-5158444C9713}"/>
    <cellStyle name="Input 12 2 11" xfId="1777" xr:uid="{FA111989-B962-4A83-A6B1-4602DB3272A4}"/>
    <cellStyle name="Input 12 2 11 2" xfId="3656" xr:uid="{9435DDF6-6CB1-4895-853C-DCC36A9734F7}"/>
    <cellStyle name="Input 12 2 12" xfId="1849" xr:uid="{1E3585FE-9CDF-43D7-995B-4F42F7CD18F8}"/>
    <cellStyle name="Input 12 2 12 2" xfId="3727" xr:uid="{515A7B37-B739-49B1-9B64-B34900952711}"/>
    <cellStyle name="Input 12 2 13" xfId="2906" xr:uid="{29513AFD-9630-47DC-8DAB-B40DB59A624F}"/>
    <cellStyle name="Input 12 2 13 2" xfId="4762" xr:uid="{80DA9453-416A-4BAF-A9D0-F5004E5936F0}"/>
    <cellStyle name="Input 12 2 14" xfId="3263" xr:uid="{22700683-0D61-46E8-AB0E-54B8D85C75B0}"/>
    <cellStyle name="Input 12 2 14 2" xfId="5115" xr:uid="{467DF586-5B3E-4EA4-A8BD-39285FBA01BB}"/>
    <cellStyle name="Input 12 2 15" xfId="3348" xr:uid="{F4879578-33C1-420F-B5BE-C8BF5F95EFF0}"/>
    <cellStyle name="Input 12 2 15 2" xfId="5200" xr:uid="{8C544620-9CCD-4E33-BE61-959A0942B568}"/>
    <cellStyle name="Input 12 2 16" xfId="2492" xr:uid="{5E1F4A20-B9BD-4D28-8E78-60F6CE0CEDAF}"/>
    <cellStyle name="Input 12 2 16 2" xfId="4353" xr:uid="{E281D3A0-2ECD-4E3D-8754-BDE14AB24BD4}"/>
    <cellStyle name="Input 12 2 17" xfId="1640" xr:uid="{E931A462-4134-4FD1-9A61-169AA1EB2CDA}"/>
    <cellStyle name="Input 12 2 17 2" xfId="3521" xr:uid="{F380BCC0-6064-4A98-9989-D33A0B1C9466}"/>
    <cellStyle name="Input 12 2 18" xfId="3463" xr:uid="{CB7983B2-DAA4-4D73-BCAB-0CACEC58DD9A}"/>
    <cellStyle name="Input 12 2 18 2" xfId="5315" xr:uid="{86FEC01A-1992-4C8B-96F2-8036C09DCA26}"/>
    <cellStyle name="Input 12 2 19" xfId="2968" xr:uid="{DC3CF4C7-9DFD-44B2-BDEC-9BD49E9EDF52}"/>
    <cellStyle name="Input 12 2 19 2" xfId="4824" xr:uid="{71A50A84-D15F-4D63-9315-A4A6EB06D7FE}"/>
    <cellStyle name="Input 12 2 2" xfId="2540" xr:uid="{B50FC59E-2CE6-4FD0-B82A-223CF408DCAD}"/>
    <cellStyle name="Input 12 2 2 2" xfId="4400" xr:uid="{9552834F-4048-4A59-A4F9-4F0A58FDC97C}"/>
    <cellStyle name="Input 12 2 3" xfId="2613" xr:uid="{F3009F26-CEBF-45F7-9DFD-8DA685AFB69F}"/>
    <cellStyle name="Input 12 2 3 2" xfId="4472" xr:uid="{57E5DB5F-B5D2-437C-A5C1-5DCCA0360D7F}"/>
    <cellStyle name="Input 12 2 4" xfId="1676" xr:uid="{930ABC9C-60FC-469A-B2BE-91FC45E72D82}"/>
    <cellStyle name="Input 12 2 4 2" xfId="3555" xr:uid="{479FADE4-F35E-4D23-9D66-19F7243614C6}"/>
    <cellStyle name="Input 12 2 5" xfId="2784" xr:uid="{46270C22-08F4-4273-8C50-4A8D6D30A886}"/>
    <cellStyle name="Input 12 2 5 2" xfId="4641" xr:uid="{EDC3DC4E-C01A-4CE3-BCCC-7A0FAB9B5D79}"/>
    <cellStyle name="Input 12 2 6" xfId="2860" xr:uid="{680706F4-4387-4ECF-A909-426A4F543B03}"/>
    <cellStyle name="Input 12 2 6 2" xfId="4716" xr:uid="{ECE194C1-DC5E-4A42-A5F7-CF594602557C}"/>
    <cellStyle name="Input 12 2 7" xfId="2947" xr:uid="{F74B8F0B-0A75-48BE-9D7E-4B7719310649}"/>
    <cellStyle name="Input 12 2 7 2" xfId="4803" xr:uid="{8AEC527A-51C5-4B5F-94B3-A62E1FA1C8E1}"/>
    <cellStyle name="Input 12 2 8" xfId="3035" xr:uid="{DF3BE3EC-383B-4656-8DDF-2EA4999564ED}"/>
    <cellStyle name="Input 12 2 8 2" xfId="4891" xr:uid="{83915D94-1487-43AD-8B3F-7B30EE643239}"/>
    <cellStyle name="Input 12 2 9" xfId="3105" xr:uid="{E95079A0-CDC1-4E0F-87A0-DF11CDECAD06}"/>
    <cellStyle name="Input 12 2 9 2" xfId="4960" xr:uid="{3057092D-9B3F-40EF-9C62-2B015E1A2D36}"/>
    <cellStyle name="Input 12 20" xfId="3427" xr:uid="{C9E1BBF9-071C-4CFE-982A-16AC326E0FE9}"/>
    <cellStyle name="Input 12 20 2" xfId="5279" xr:uid="{F72CBAA1-6B50-4511-961A-3FDF65457CE6}"/>
    <cellStyle name="Input 12 21" xfId="3412" xr:uid="{F099758E-0B58-48D7-B675-130AD5BA4A2A}"/>
    <cellStyle name="Input 12 21 2" xfId="5264" xr:uid="{3E7B1EEA-EA19-431E-9D03-203B0B5ABBB9}"/>
    <cellStyle name="Input 12 3" xfId="1539" xr:uid="{1F341989-2474-4D85-9F8F-C17CFB6D1530}"/>
    <cellStyle name="Input 12 3 10" xfId="2011" xr:uid="{B8CAFDCB-541E-410E-94A6-27255929116E}"/>
    <cellStyle name="Input 12 3 10 2" xfId="3881" xr:uid="{A9FDE116-A140-4FFF-822B-4BA61592E476}"/>
    <cellStyle name="Input 12 3 11" xfId="2456" xr:uid="{B57BFB35-EF03-44D4-BC48-6CE9F7CFA63E}"/>
    <cellStyle name="Input 12 3 11 2" xfId="4317" xr:uid="{E8D18683-BCFD-45A7-A660-A4A6D00D8002}"/>
    <cellStyle name="Input 12 3 12" xfId="1691" xr:uid="{CA8C89BF-8DE9-46D8-BEF6-AB7745F9648A}"/>
    <cellStyle name="Input 12 3 12 2" xfId="3570" xr:uid="{4418C1B4-E106-4161-9118-2CB57C25ED22}"/>
    <cellStyle name="Input 12 3 13" xfId="2278" xr:uid="{06DFDD27-EDB7-4433-A3A8-3519977E1D16}"/>
    <cellStyle name="Input 12 3 13 2" xfId="4146" xr:uid="{D1176C2A-3615-4EEC-9F5A-5C7478845F1B}"/>
    <cellStyle name="Input 12 3 14" xfId="3235" xr:uid="{D1D7BF96-580D-4EBB-A9A9-EE227EDC7A45}"/>
    <cellStyle name="Input 12 3 14 2" xfId="5087" xr:uid="{8EF53DEF-E789-403A-B038-ABFC6B8827CA}"/>
    <cellStyle name="Input 12 3 15" xfId="3322" xr:uid="{FCAECB52-34F2-40B4-A240-77DF497F87E9}"/>
    <cellStyle name="Input 12 3 15 2" xfId="5174" xr:uid="{25336B2C-80A4-424F-BD49-948B89C56538}"/>
    <cellStyle name="Input 12 3 16" xfId="2091" xr:uid="{207001E0-86BE-4937-A609-FCD10F6F14C5}"/>
    <cellStyle name="Input 12 3 16 2" xfId="3960" xr:uid="{0939BCCC-2510-4D7E-929B-63F3EC541C62}"/>
    <cellStyle name="Input 12 3 17" xfId="3175" xr:uid="{AD8A63E3-DD94-443B-962C-EA301012D54C}"/>
    <cellStyle name="Input 12 3 17 2" xfId="5028" xr:uid="{92E08B57-664C-43CA-939E-7EB54164A82F}"/>
    <cellStyle name="Input 12 3 18" xfId="3437" xr:uid="{AFE48AFA-273C-4BF1-A91C-2C872CBB4490}"/>
    <cellStyle name="Input 12 3 18 2" xfId="5289" xr:uid="{C6CB7E3A-114B-45A5-B46D-4F34EFF19509}"/>
    <cellStyle name="Input 12 3 19" xfId="3172" xr:uid="{4DD75FDB-52A7-49E9-A220-C15C64A32040}"/>
    <cellStyle name="Input 12 3 19 2" xfId="5025" xr:uid="{70FB4BF0-ADD5-4BE7-8DB9-78A4305A1BAA}"/>
    <cellStyle name="Input 12 3 2" xfId="2515" xr:uid="{FEE3EA46-9696-478C-955E-F4A36F48431B}"/>
    <cellStyle name="Input 12 3 2 2" xfId="4376" xr:uid="{FD5F5618-AEA9-4EBA-9874-BB05E526D81E}"/>
    <cellStyle name="Input 12 3 3" xfId="2495" xr:uid="{23D3BAA8-B59B-42C0-8CC9-D3A64241EC9A}"/>
    <cellStyle name="Input 12 3 3 2" xfId="4356" xr:uid="{F9308DEE-9990-40A2-99FA-E1F3DD728993}"/>
    <cellStyle name="Input 12 3 4" xfId="2438" xr:uid="{1EFE3CD9-9B86-4E50-B986-0E3CB617AAB4}"/>
    <cellStyle name="Input 12 3 4 2" xfId="4299" xr:uid="{B1E82004-D13A-46CC-AE24-A55670D8F58C}"/>
    <cellStyle name="Input 12 3 5" xfId="2758" xr:uid="{A8B133B4-B931-4F10-A4C2-4191D9000F64}"/>
    <cellStyle name="Input 12 3 5 2" xfId="4615" xr:uid="{141C5C9E-E0A5-4E28-986C-CE231BAE662B}"/>
    <cellStyle name="Input 12 3 6" xfId="2831" xr:uid="{4C432FBE-C416-4F6C-8F88-817E7714A602}"/>
    <cellStyle name="Input 12 3 6 2" xfId="4688" xr:uid="{2648295B-87DC-467C-AF86-391C5D9126BF}"/>
    <cellStyle name="Input 12 3 7" xfId="2922" xr:uid="{5F11652F-D5BE-4C46-9200-9168ED662AD0}"/>
    <cellStyle name="Input 12 3 7 2" xfId="4778" xr:uid="{0681C470-85F4-46DE-B5FE-59A41B2BB356}"/>
    <cellStyle name="Input 12 3 8" xfId="3011" xr:uid="{C8A8014D-67E4-4B6B-89EA-56F19F2D8320}"/>
    <cellStyle name="Input 12 3 8 2" xfId="4867" xr:uid="{798D81B1-ADB5-41F7-94EE-C095B7DED254}"/>
    <cellStyle name="Input 12 3 9" xfId="3077" xr:uid="{7589FD70-DCA1-4D41-B60F-4068134DF622}"/>
    <cellStyle name="Input 12 3 9 2" xfId="4932" xr:uid="{B403F612-D82C-476C-AD43-9EDCCA0D9DEB}"/>
    <cellStyle name="Input 12 4" xfId="2250" xr:uid="{508C3604-CF5F-4767-BDD7-D6DFE1316BDB}"/>
    <cellStyle name="Input 12 4 2" xfId="4118" xr:uid="{DA345BD0-5E2B-4403-9453-946294BA3F7B}"/>
    <cellStyle name="Input 12 5" xfId="1998" xr:uid="{3E0AE643-24B2-4716-8ABC-6D542F20D277}"/>
    <cellStyle name="Input 12 5 2" xfId="3870" xr:uid="{8E3BAD7D-2BD6-4783-9231-912213B2A728}"/>
    <cellStyle name="Input 12 6" xfId="2076" xr:uid="{2DBF0C49-5B5A-48F8-BCE1-7C8741E9B752}"/>
    <cellStyle name="Input 12 6 2" xfId="3945" xr:uid="{5808C2CA-B537-49C4-A21A-CF3235177F75}"/>
    <cellStyle name="Input 12 7" xfId="1639" xr:uid="{1FC28EB1-0713-4589-BF91-1D836DAEAAF6}"/>
    <cellStyle name="Input 12 7 2" xfId="3520" xr:uid="{A0B9AAB4-E27F-42D5-BF9C-2A2792A58F03}"/>
    <cellStyle name="Input 12 8" xfId="2102" xr:uid="{FBF2314E-7D04-428D-BB41-9743E7BE800E}"/>
    <cellStyle name="Input 12 8 2" xfId="3971" xr:uid="{9F98FEE4-92D9-412C-9B37-D5B16F36A355}"/>
    <cellStyle name="Input 12 9" xfId="1721" xr:uid="{87ADC98B-B018-4002-B6DF-0BCB8AF866AC}"/>
    <cellStyle name="Input 12 9 2" xfId="3600" xr:uid="{0A7987C7-05A8-450E-B083-51400C8794DF}"/>
    <cellStyle name="Input 13" xfId="1105" xr:uid="{12D9F49C-D8F8-429E-8741-82264F2A52EE}"/>
    <cellStyle name="Input 13 10" xfId="2119" xr:uid="{513A832E-AA99-4FC1-ABFE-691F3FD0EBD7}"/>
    <cellStyle name="Input 13 10 2" xfId="3988" xr:uid="{3E5A2A9B-EF31-4379-B4F5-F280A54A61C5}"/>
    <cellStyle name="Input 13 11" xfId="2726" xr:uid="{5C7C4364-FF43-47DD-92A5-0EF904D86CF0}"/>
    <cellStyle name="Input 13 11 2" xfId="4583" xr:uid="{E955E10D-616B-4F8D-B3B6-FEC1231B9603}"/>
    <cellStyle name="Input 13 12" xfId="1886" xr:uid="{005BEFEE-398C-452F-8F24-29DC527B2F99}"/>
    <cellStyle name="Input 13 12 2" xfId="3762" xr:uid="{DC82BBBC-94CA-4361-A508-1D91B5DFF300}"/>
    <cellStyle name="Input 13 13" xfId="1862" xr:uid="{3D58E214-D90E-44B5-9CB5-FB0FD7752102}"/>
    <cellStyle name="Input 13 13 2" xfId="3740" xr:uid="{278C488E-55FF-4C3A-A7EA-3F5057B7C40A}"/>
    <cellStyle name="Input 13 14" xfId="2172" xr:uid="{40529D6A-BBAB-42F1-BF92-3DB3CA6C2CBF}"/>
    <cellStyle name="Input 13 14 2" xfId="4040" xr:uid="{6E1C145E-FC11-4933-967A-BA041031ED69}"/>
    <cellStyle name="Input 13 15" xfId="2290" xr:uid="{0F38B8F4-524F-4A25-B7CC-FE8540362959}"/>
    <cellStyle name="Input 13 15 2" xfId="4158" xr:uid="{E4BA08AE-95F5-47A7-BA24-E4F8D74CDB6F}"/>
    <cellStyle name="Input 13 16" xfId="1952" xr:uid="{233775A9-F1EA-404E-82D0-C2103330A641}"/>
    <cellStyle name="Input 13 16 2" xfId="3825" xr:uid="{BF1E920C-05C7-4195-8455-2ACF7ACCC398}"/>
    <cellStyle name="Input 13 17" xfId="2139" xr:uid="{E047E603-861A-4CC9-9F40-14804B4F7FBF}"/>
    <cellStyle name="Input 13 17 2" xfId="4008" xr:uid="{443042C1-B7B9-4D4A-8087-EC98500CFF4F}"/>
    <cellStyle name="Input 13 18" xfId="3081" xr:uid="{33F45A9B-54E1-4428-AA36-25E4E694A1E8}"/>
    <cellStyle name="Input 13 18 2" xfId="4936" xr:uid="{17D144A0-13B8-4C22-9FFE-E548C1CECDAD}"/>
    <cellStyle name="Input 13 19" xfId="1985" xr:uid="{1D7B40B7-8651-4317-A613-BA81C14AF8A6}"/>
    <cellStyle name="Input 13 19 2" xfId="3857" xr:uid="{9AE38DD4-B3DD-4936-B3AF-47FD7EC987D5}"/>
    <cellStyle name="Input 13 2" xfId="1571" xr:uid="{FA0FACF9-378D-4073-9E3F-56237A94212A}"/>
    <cellStyle name="Input 13 2 10" xfId="2314" xr:uid="{07482873-0B90-4EA5-B0D4-9D7DE0D39B18}"/>
    <cellStyle name="Input 13 2 10 2" xfId="4181" xr:uid="{BCA6E859-C152-446E-B77A-B8E0CB2E3259}"/>
    <cellStyle name="Input 13 2 11" xfId="1637" xr:uid="{794288D9-789D-4146-AA06-1F5495DC7F95}"/>
    <cellStyle name="Input 13 2 11 2" xfId="3518" xr:uid="{97030726-1B6B-487B-BB22-571B9304BF3D}"/>
    <cellStyle name="Input 13 2 12" xfId="2581" xr:uid="{2D7439CC-E939-45A9-846A-FF936E1B41D2}"/>
    <cellStyle name="Input 13 2 12 2" xfId="4440" xr:uid="{3031D74D-D9DE-4AA0-8302-A58DC3BC6AEB}"/>
    <cellStyle name="Input 13 2 13" xfId="2675" xr:uid="{56D7674A-BED0-4A92-96DD-D8590B45564D}"/>
    <cellStyle name="Input 13 2 13 2" xfId="4532" xr:uid="{7F0435E7-49A8-4BB0-AF80-DB5F8E9C1ADD}"/>
    <cellStyle name="Input 13 2 14" xfId="3264" xr:uid="{7E8A5CA8-0B64-4466-9529-E04AADE9C5AA}"/>
    <cellStyle name="Input 13 2 14 2" xfId="5116" xr:uid="{324D7601-7D17-45F8-8426-8BFE9757F2C7}"/>
    <cellStyle name="Input 13 2 15" xfId="3349" xr:uid="{CBB4B40F-9A51-4476-BD43-61121D899E6A}"/>
    <cellStyle name="Input 13 2 15 2" xfId="5201" xr:uid="{AD90017A-C78E-4312-A4D7-12B5B6D75ADC}"/>
    <cellStyle name="Input 13 2 16" xfId="3075" xr:uid="{A48CAD4B-B31A-44DA-9DD5-26BF84C31858}"/>
    <cellStyle name="Input 13 2 16 2" xfId="4930" xr:uid="{DE9859BA-BE6C-4736-B8FD-6B901C1DFA62}"/>
    <cellStyle name="Input 13 2 17" xfId="3014" xr:uid="{711175EF-D25B-4C55-8E21-2AEBCF2C35F5}"/>
    <cellStyle name="Input 13 2 17 2" xfId="4870" xr:uid="{4C6CD2D8-A0F2-4A80-9364-D55BFAFE9158}"/>
    <cellStyle name="Input 13 2 18" xfId="3464" xr:uid="{0B6A4AC0-B2F4-4058-A1CB-BE78E414F572}"/>
    <cellStyle name="Input 13 2 18 2" xfId="5316" xr:uid="{A686A000-720A-4792-9283-D9F5E492D7F3}"/>
    <cellStyle name="Input 13 2 19" xfId="2391" xr:uid="{E6FE0A60-D5D3-4D37-9EA2-D886423074B5}"/>
    <cellStyle name="Input 13 2 19 2" xfId="4253" xr:uid="{C03EA05D-101D-4997-BF30-D1ECC7BEFB5E}"/>
    <cellStyle name="Input 13 2 2" xfId="2541" xr:uid="{32D5D91C-6973-4A90-AB03-82D1C1C807F3}"/>
    <cellStyle name="Input 13 2 2 2" xfId="4401" xr:uid="{C2F91707-693A-4E93-A46C-4BB88B0DE087}"/>
    <cellStyle name="Input 13 2 3" xfId="2614" xr:uid="{0E026A3B-6B48-4442-9BFE-02D159903681}"/>
    <cellStyle name="Input 13 2 3 2" xfId="4473" xr:uid="{50A13FAA-CAE7-4334-A6E6-12641B47E4A7}"/>
    <cellStyle name="Input 13 2 4" xfId="1694" xr:uid="{CAF020D9-8941-4F82-8AD9-2A33860B1166}"/>
    <cellStyle name="Input 13 2 4 2" xfId="3573" xr:uid="{738322DF-4615-4A04-841D-1C741A8B4A82}"/>
    <cellStyle name="Input 13 2 5" xfId="2785" xr:uid="{349F24ED-8CA9-47FA-84B2-37594A6266E6}"/>
    <cellStyle name="Input 13 2 5 2" xfId="4642" xr:uid="{5980F7D2-8929-474C-A226-2F5824D393B8}"/>
    <cellStyle name="Input 13 2 6" xfId="2861" xr:uid="{B1DE685D-D7BA-4FA2-8124-BB62A6587A7F}"/>
    <cellStyle name="Input 13 2 6 2" xfId="4717" xr:uid="{FD1F2664-8DBB-4169-9A52-672CCA348240}"/>
    <cellStyle name="Input 13 2 7" xfId="2948" xr:uid="{03C77C28-D544-43B8-895E-81E18AE08EBD}"/>
    <cellStyle name="Input 13 2 7 2" xfId="4804" xr:uid="{DFB8E219-C259-4DC4-BC43-013EE8669E29}"/>
    <cellStyle name="Input 13 2 8" xfId="3036" xr:uid="{36F9A211-3232-4A56-AAEA-9AE8EE0BBC33}"/>
    <cellStyle name="Input 13 2 8 2" xfId="4892" xr:uid="{417E55D2-22D9-46E7-B12A-34EDE2373FCF}"/>
    <cellStyle name="Input 13 2 9" xfId="3106" xr:uid="{B6F60FC6-4967-4381-B994-D9858A4BDDB2}"/>
    <cellStyle name="Input 13 2 9 2" xfId="4961" xr:uid="{4103C5D6-BB9D-4996-8855-11A579E241E8}"/>
    <cellStyle name="Input 13 20" xfId="3421" xr:uid="{15E02CD1-6EA7-4A76-B5C7-DBFA9D4481E5}"/>
    <cellStyle name="Input 13 20 2" xfId="5273" xr:uid="{81D6E3A1-4561-442D-BBE3-9369A759C6CE}"/>
    <cellStyle name="Input 13 21" xfId="2164" xr:uid="{59D0DEB6-58A9-4C8E-8515-80A9C63494AD}"/>
    <cellStyle name="Input 13 21 2" xfId="4032" xr:uid="{3C7ED48E-07F1-4815-BCBF-117CA4D7B2FF}"/>
    <cellStyle name="Input 13 3" xfId="1559" xr:uid="{DBDE210F-3D22-40BD-80A3-544F65A00D06}"/>
    <cellStyle name="Input 13 3 10" xfId="2408" xr:uid="{A5C9E498-99C2-4473-908F-4EF84607BEC1}"/>
    <cellStyle name="Input 13 3 10 2" xfId="4270" xr:uid="{D1B6F05F-710C-4A8C-92F4-65836545036C}"/>
    <cellStyle name="Input 13 3 11" xfId="2386" xr:uid="{C082616F-6E4F-4E59-AA69-0803E0DA5298}"/>
    <cellStyle name="Input 13 3 11 2" xfId="4248" xr:uid="{3C4081BC-01AA-49C8-9294-07D235579275}"/>
    <cellStyle name="Input 13 3 12" xfId="1682" xr:uid="{E791AF9A-90A7-4509-BF21-6ADFBF5288E8}"/>
    <cellStyle name="Input 13 3 12 2" xfId="3561" xr:uid="{76A2E400-25C8-4EA0-A39C-0E8584564B22}"/>
    <cellStyle name="Input 13 3 13" xfId="3163" xr:uid="{82097CA4-5CE3-4E5A-943F-1789DC5CFF84}"/>
    <cellStyle name="Input 13 3 13 2" xfId="5016" xr:uid="{1E283C9F-EFC8-4AA8-B6EC-383A3EC94081}"/>
    <cellStyle name="Input 13 3 14" xfId="3253" xr:uid="{28608FE4-2FC7-4239-AFF9-9707A482EED5}"/>
    <cellStyle name="Input 13 3 14 2" xfId="5105" xr:uid="{E21E8543-5AF9-4DD2-AA73-4ED81BA14023}"/>
    <cellStyle name="Input 13 3 15" xfId="3340" xr:uid="{759D0ED3-058C-4A7D-825E-EB1A8D9896A7}"/>
    <cellStyle name="Input 13 3 15 2" xfId="5192" xr:uid="{5C4003E0-874E-4CC9-9802-555CE684B3A0}"/>
    <cellStyle name="Input 13 3 16" xfId="2985" xr:uid="{AF768E1D-D1A0-4F50-9036-48BA0F3673C4}"/>
    <cellStyle name="Input 13 3 16 2" xfId="4841" xr:uid="{252D3CC2-0F3A-4FE2-AAC2-B9E2AF5957ED}"/>
    <cellStyle name="Input 13 3 17" xfId="2024" xr:uid="{29B4E214-6132-4107-8A95-53C61AA10F7F}"/>
    <cellStyle name="Input 13 3 17 2" xfId="3894" xr:uid="{2D8DD55B-9C02-4DB5-875C-FC0EBF4763E7}"/>
    <cellStyle name="Input 13 3 18" xfId="3455" xr:uid="{1D6EAC0E-E39F-47F9-9651-3E6A2DC164BC}"/>
    <cellStyle name="Input 13 3 18 2" xfId="5307" xr:uid="{0644D3E6-F2DA-48D8-9FB1-ED451C17B988}"/>
    <cellStyle name="Input 13 3 19" xfId="2485" xr:uid="{C33658D4-52FD-42EF-9E5B-336CB1757337}"/>
    <cellStyle name="Input 13 3 19 2" xfId="4346" xr:uid="{601AE286-EE03-400F-90E1-0ACBF8F25686}"/>
    <cellStyle name="Input 13 3 2" xfId="2532" xr:uid="{A8ADAFFC-67A2-4362-B14E-4836CAB02439}"/>
    <cellStyle name="Input 13 3 2 2" xfId="4392" xr:uid="{3ECA4319-D8ED-4B37-B994-B3AB9C7C24E2}"/>
    <cellStyle name="Input 13 3 3" xfId="2602" xr:uid="{44CC64C2-6523-4F43-B7D1-1C03BA39EF43}"/>
    <cellStyle name="Input 13 3 3 2" xfId="4461" xr:uid="{0DCC3465-EFB2-4411-A851-7DF9D91A176D}"/>
    <cellStyle name="Input 13 3 4" xfId="2420" xr:uid="{C94D6198-E967-4D8F-85EE-7A0A90BBF88F}"/>
    <cellStyle name="Input 13 3 4 2" xfId="4282" xr:uid="{408EF411-C01A-4492-A3DE-561B88B786A1}"/>
    <cellStyle name="Input 13 3 5" xfId="2775" xr:uid="{74D25B40-62BD-4B87-B028-B18C77046769}"/>
    <cellStyle name="Input 13 3 5 2" xfId="4632" xr:uid="{0218E55E-2304-4C19-817C-D510F763D0AF}"/>
    <cellStyle name="Input 13 3 6" xfId="2850" xr:uid="{6941C9DA-2E60-47BD-8510-54CB84204BB0}"/>
    <cellStyle name="Input 13 3 6 2" xfId="4706" xr:uid="{BE5B64E5-FDC0-4507-8DA5-DBB67F948E65}"/>
    <cellStyle name="Input 13 3 7" xfId="2936" xr:uid="{6CCAC692-63A1-48AE-9661-EB23D252A0B1}"/>
    <cellStyle name="Input 13 3 7 2" xfId="4792" xr:uid="{0E534C46-AB77-4C06-8CEA-B8C8D705D4D4}"/>
    <cellStyle name="Input 13 3 8" xfId="3027" xr:uid="{B17CEC0D-49F3-4CBE-81F6-F136404EA4E2}"/>
    <cellStyle name="Input 13 3 8 2" xfId="4883" xr:uid="{AFFF70DE-4690-4A70-B9A7-5D2098441450}"/>
    <cellStyle name="Input 13 3 9" xfId="3094" xr:uid="{D7BD3267-BDF6-467E-953E-F666876CD523}"/>
    <cellStyle name="Input 13 3 9 2" xfId="4949" xr:uid="{A05B931C-31A7-401D-BADD-EDD1B3D513E2}"/>
    <cellStyle name="Input 13 4" xfId="2251" xr:uid="{BF10659B-A292-49DA-B42C-D668B9FF94B5}"/>
    <cellStyle name="Input 13 4 2" xfId="4119" xr:uid="{F2F5A287-6563-4E5A-9E05-D4169DEF883A}"/>
    <cellStyle name="Input 13 5" xfId="1997" xr:uid="{20BE66C8-383F-48E5-AE3E-3ADE92942907}"/>
    <cellStyle name="Input 13 5 2" xfId="3869" xr:uid="{B074859D-FEC5-4FAD-90C8-9EE5B5FDD656}"/>
    <cellStyle name="Input 13 6" xfId="2075" xr:uid="{01E55905-C061-4B52-926C-72EB972BA61E}"/>
    <cellStyle name="Input 13 6 2" xfId="3944" xr:uid="{F238C7D4-E752-4A67-AAB2-D15685DAA4BD}"/>
    <cellStyle name="Input 13 7" xfId="2516" xr:uid="{1B2D0AE0-0719-4AA3-9E85-CAC85636584B}"/>
    <cellStyle name="Input 13 7 2" xfId="4377" xr:uid="{7B1A5566-BCFB-4B34-85E3-93BC8AAFB7FA}"/>
    <cellStyle name="Input 13 8" xfId="2101" xr:uid="{47145081-BE45-4333-A83C-5C791B5F4F08}"/>
    <cellStyle name="Input 13 8 2" xfId="3970" xr:uid="{C5461162-EB81-4DC6-8148-F07014EF110F}"/>
    <cellStyle name="Input 13 9" xfId="1784" xr:uid="{9777DF90-2817-4032-A6E0-3C1004D783EB}"/>
    <cellStyle name="Input 13 9 2" xfId="3663" xr:uid="{6EEF0BC5-6956-4D40-B4BC-68C9969766F5}"/>
    <cellStyle name="Input 14" xfId="1106" xr:uid="{4A2A0BC7-ADEE-41A9-B502-998069B20A6B}"/>
    <cellStyle name="Input 14 10" xfId="2856" xr:uid="{DA61927B-CBFA-490C-9E6B-F642FC860DBB}"/>
    <cellStyle name="Input 14 10 2" xfId="4712" xr:uid="{395A0F9E-7EE5-4351-8C68-C56A0C5AF0E2}"/>
    <cellStyle name="Input 14 11" xfId="2317" xr:uid="{C0A3B5B0-EC22-4DCD-9A76-60E0F4CD36D7}"/>
    <cellStyle name="Input 14 11 2" xfId="4184" xr:uid="{BC4A1E6A-9652-4F8D-A5E5-AD1E3AB98348}"/>
    <cellStyle name="Input 14 12" xfId="1662" xr:uid="{F8AE935C-BD9E-487C-A5AE-519915470B1C}"/>
    <cellStyle name="Input 14 12 2" xfId="3541" xr:uid="{6D1C6FF4-4DA0-4D56-A3D6-B24E1F28D293}"/>
    <cellStyle name="Input 14 13" xfId="2208" xr:uid="{F56C4F2E-0D41-42EE-8B8C-419087A84A40}"/>
    <cellStyle name="Input 14 13 2" xfId="4076" xr:uid="{233F85D1-D393-4AF4-A777-BD16B9D97AF3}"/>
    <cellStyle name="Input 14 14" xfId="2173" xr:uid="{A46ADC7B-C4EB-4612-9337-95AD29466639}"/>
    <cellStyle name="Input 14 14 2" xfId="4041" xr:uid="{0311C418-E994-441A-B566-32D170100164}"/>
    <cellStyle name="Input 14 15" xfId="2146" xr:uid="{44BF8146-C422-4AF7-8CFB-792FA917692B}"/>
    <cellStyle name="Input 14 15 2" xfId="4015" xr:uid="{600B9737-63CE-400E-BB06-0E2F139D63D1}"/>
    <cellStyle name="Input 14 16" xfId="3168" xr:uid="{C4611A9E-4319-467D-9DC5-9CA77FA1C6B2}"/>
    <cellStyle name="Input 14 16 2" xfId="5021" xr:uid="{F11587C5-D0CA-460E-A56F-4B84BA820405}"/>
    <cellStyle name="Input 14 17" xfId="2965" xr:uid="{A0A5E2E9-E08F-4DAF-BACC-AF4FA895DA8D}"/>
    <cellStyle name="Input 14 17 2" xfId="4821" xr:uid="{9BBE132E-52C0-4AA4-A5DB-44E8F93959C9}"/>
    <cellStyle name="Input 14 18" xfId="2361" xr:uid="{11D8695D-4135-459B-A2C9-0D8B94615142}"/>
    <cellStyle name="Input 14 18 2" xfId="4225" xr:uid="{07D744F8-3275-4291-A481-3AE6E0D13861}"/>
    <cellStyle name="Input 14 19" xfId="2313" xr:uid="{C24D6B69-51CD-44B3-8093-E0769417BA51}"/>
    <cellStyle name="Input 14 19 2" xfId="4180" xr:uid="{1EE58F50-7126-4811-BC6A-A104066DE38D}"/>
    <cellStyle name="Input 14 2" xfId="1572" xr:uid="{E207BAEA-7C1B-4145-9151-E7EE6F17CD82}"/>
    <cellStyle name="Input 14 2 10" xfId="2016" xr:uid="{4F6CF857-F613-4568-895E-6C327C591E5E}"/>
    <cellStyle name="Input 14 2 10 2" xfId="3886" xr:uid="{EBC3D8DB-813C-4949-AB38-0F99F70A88E7}"/>
    <cellStyle name="Input 14 2 11" xfId="2367" xr:uid="{589E6756-CFDD-49D9-8204-7D3C1B4646CC}"/>
    <cellStyle name="Input 14 2 11 2" xfId="4231" xr:uid="{767514F9-9E80-4C4A-96B3-08657B1F8864}"/>
    <cellStyle name="Input 14 2 12" xfId="1636" xr:uid="{9FE0C796-9581-42BE-A238-091CB2C1F2E0}"/>
    <cellStyle name="Input 14 2 12 2" xfId="3517" xr:uid="{70C1B2AD-C495-4D33-BD35-336A5173C85B}"/>
    <cellStyle name="Input 14 2 13" xfId="2273" xr:uid="{2FBD81A1-9961-4410-8C2E-A34CAB294987}"/>
    <cellStyle name="Input 14 2 13 2" xfId="4141" xr:uid="{309AF068-9A69-4AC7-8CCA-842B84FE20AC}"/>
    <cellStyle name="Input 14 2 14" xfId="3265" xr:uid="{A47C0DC2-CBA6-44CF-A756-7075D27DB685}"/>
    <cellStyle name="Input 14 2 14 2" xfId="5117" xr:uid="{48CFFEAC-B77B-42CC-A5A2-B191F6CD68FB}"/>
    <cellStyle name="Input 14 2 15" xfId="3350" xr:uid="{D13F6841-0472-4076-BC62-DC7B24BDDB45}"/>
    <cellStyle name="Input 14 2 15 2" xfId="5202" xr:uid="{C97AC474-D72D-4033-BD56-12BE3B191A5D}"/>
    <cellStyle name="Input 14 2 16" xfId="1888" xr:uid="{675613ED-095C-4F2A-9FE0-D879BCCB1EEF}"/>
    <cellStyle name="Input 14 2 16 2" xfId="3764" xr:uid="{940AD5E1-1D00-4B33-8DA0-8FE25C9DF875}"/>
    <cellStyle name="Input 14 2 17" xfId="2057" xr:uid="{BB345704-743C-4433-B3B0-A09D2E2E5384}"/>
    <cellStyle name="Input 14 2 17 2" xfId="3926" xr:uid="{588944DA-C777-464D-89E1-FC75BCFE6649}"/>
    <cellStyle name="Input 14 2 18" xfId="3465" xr:uid="{C595B089-0408-41C5-962D-5E83B025ACD9}"/>
    <cellStyle name="Input 14 2 18 2" xfId="5317" xr:uid="{7FF3742B-E446-4536-A1EF-1A62EFACC543}"/>
    <cellStyle name="Input 14 2 19" xfId="2214" xr:uid="{021938E8-E8F2-4816-BEB9-0107FD75AB41}"/>
    <cellStyle name="Input 14 2 19 2" xfId="4082" xr:uid="{4925DDB9-4AAA-45DB-BDB8-0BFF1BE17BF1}"/>
    <cellStyle name="Input 14 2 2" xfId="2542" xr:uid="{081751C0-FDC0-4189-BE1D-B96F34E37CE8}"/>
    <cellStyle name="Input 14 2 2 2" xfId="4402" xr:uid="{57D5134B-C711-4C38-A119-40C19612E885}"/>
    <cellStyle name="Input 14 2 3" xfId="2615" xr:uid="{F23F7EE9-4EF4-409E-B42E-1476E1F98396}"/>
    <cellStyle name="Input 14 2 3 2" xfId="4474" xr:uid="{BB37728F-F918-4A77-83E4-6B5CFFA339D6}"/>
    <cellStyle name="Input 14 2 4" xfId="2428" xr:uid="{67475522-1E72-47FC-A182-0D67798AACFE}"/>
    <cellStyle name="Input 14 2 4 2" xfId="4290" xr:uid="{EC039C0F-756C-4AE6-9FA5-7F2E492C7F50}"/>
    <cellStyle name="Input 14 2 5" xfId="2786" xr:uid="{4759BE8B-7867-4F19-8540-13C2BF45FFBC}"/>
    <cellStyle name="Input 14 2 5 2" xfId="4643" xr:uid="{ED5F2AE9-BD0A-4B75-B979-D2FA4AEFD27D}"/>
    <cellStyle name="Input 14 2 6" xfId="2862" xr:uid="{D951C479-F156-4EB1-B412-72D211C6CDFF}"/>
    <cellStyle name="Input 14 2 6 2" xfId="4718" xr:uid="{A06CCF57-5877-4E84-83E2-DEE1E14626C4}"/>
    <cellStyle name="Input 14 2 7" xfId="2949" xr:uid="{3B3B5249-3DC2-4D21-8C8A-012BE417D6CD}"/>
    <cellStyle name="Input 14 2 7 2" xfId="4805" xr:uid="{5917C13A-4543-4A8F-9F82-DF21B17B0C55}"/>
    <cellStyle name="Input 14 2 8" xfId="3037" xr:uid="{DF2955D2-720B-4E20-966A-467C2A5F095C}"/>
    <cellStyle name="Input 14 2 8 2" xfId="4893" xr:uid="{AE677616-0F4F-4CF4-98BD-A1506CEB2631}"/>
    <cellStyle name="Input 14 2 9" xfId="3107" xr:uid="{5C704919-82D3-4DDE-9EDA-A0601A02886A}"/>
    <cellStyle name="Input 14 2 9 2" xfId="4962" xr:uid="{ABC7ABB4-15D7-45A7-9404-D159F6945472}"/>
    <cellStyle name="Input 14 20" xfId="1941" xr:uid="{A44CB5B2-E0AC-4685-8EBD-DC022D22AC5B}"/>
    <cellStyle name="Input 14 20 2" xfId="3815" xr:uid="{C68EB7B9-3893-412A-8BF9-F4347E7E13C1}"/>
    <cellStyle name="Input 14 21" xfId="3211" xr:uid="{54C59E8E-22AC-4259-A698-7FFA42A63D77}"/>
    <cellStyle name="Input 14 21 2" xfId="5063" xr:uid="{3C246DE3-C689-4EFF-AEF5-DABB984FF7E5}"/>
    <cellStyle name="Input 14 3" xfId="1558" xr:uid="{2E0D8B10-EB8E-4D55-840F-866FE51C758E}"/>
    <cellStyle name="Input 14 3 10" xfId="2989" xr:uid="{C3A33C66-8CA1-4D3A-B43A-0B7E9D23C4CE}"/>
    <cellStyle name="Input 14 3 10 2" xfId="4845" xr:uid="{10A052B5-2285-4D6C-9A21-B31573A1D023}"/>
    <cellStyle name="Input 14 3 11" xfId="2579" xr:uid="{F89030FB-8E93-4BAD-B78E-CF382C594B36}"/>
    <cellStyle name="Input 14 3 11 2" xfId="4438" xr:uid="{E4B22A94-919D-4E4C-B661-1D0A6B2C82E5}"/>
    <cellStyle name="Input 14 3 12" xfId="1671" xr:uid="{551B54B2-3801-4BE0-800C-AF1407CD3045}"/>
    <cellStyle name="Input 14 3 12 2" xfId="3550" xr:uid="{6C9F6F99-019D-407C-A32F-72D342A5D794}"/>
    <cellStyle name="Input 14 3 13" xfId="2676" xr:uid="{BDADDB45-DFD2-47A5-93AE-4D6BBC148691}"/>
    <cellStyle name="Input 14 3 13 2" xfId="4533" xr:uid="{CD56FC5A-333D-4080-81E8-756F5311F192}"/>
    <cellStyle name="Input 14 3 14" xfId="3252" xr:uid="{7BC89939-4649-4F6C-9DB9-687E9D01F503}"/>
    <cellStyle name="Input 14 3 14 2" xfId="5104" xr:uid="{B746100F-EDD2-4491-894B-8E8F088DB388}"/>
    <cellStyle name="Input 14 3 15" xfId="3339" xr:uid="{44CE21AD-0788-4F57-9DC5-727D275D6231}"/>
    <cellStyle name="Input 14 3 15 2" xfId="5191" xr:uid="{F019FD4E-67A3-45EF-9953-170B3F4AD439}"/>
    <cellStyle name="Input 14 3 16" xfId="2032" xr:uid="{3906303E-29C2-48AE-8BC4-9E95C8238608}"/>
    <cellStyle name="Input 14 3 16 2" xfId="3902" xr:uid="{3E0A466A-017C-4C27-BE40-05A6890786C4}"/>
    <cellStyle name="Input 14 3 17" xfId="1840" xr:uid="{5B6B28EA-FF40-4354-9DE5-CC717283687C}"/>
    <cellStyle name="Input 14 3 17 2" xfId="3718" xr:uid="{57F3E871-A02C-42D9-8669-04E0A46840D6}"/>
    <cellStyle name="Input 14 3 18" xfId="3454" xr:uid="{A9D37EDA-18BE-4EDE-B2CB-85C61963FDF6}"/>
    <cellStyle name="Input 14 3 18 2" xfId="5306" xr:uid="{EAD0EC42-A6BE-4BBE-825D-12E3F5AA6597}"/>
    <cellStyle name="Input 14 3 19" xfId="2817" xr:uid="{85FE0BA8-9762-4734-BF55-F15A4A4DE10C}"/>
    <cellStyle name="Input 14 3 19 2" xfId="4674" xr:uid="{D43A4517-6B28-43ED-9036-E97F8A1FBDDB}"/>
    <cellStyle name="Input 14 3 2" xfId="2531" xr:uid="{87CB9EB0-6980-4A39-AD1A-F7D1EB0D2604}"/>
    <cellStyle name="Input 14 3 2 2" xfId="4391" xr:uid="{8B099545-AC8F-41DC-A6D6-2E68A36B579D}"/>
    <cellStyle name="Input 14 3 3" xfId="2601" xr:uid="{6618AFFF-FB9A-4455-B38E-B707643F8D1F}"/>
    <cellStyle name="Input 14 3 3 2" xfId="4460" xr:uid="{D4B80323-AC52-40BA-B9B1-6C72D03D379F}"/>
    <cellStyle name="Input 14 3 4" xfId="1720" xr:uid="{B3483C52-23CB-4C4F-B6B2-CF5579BFD654}"/>
    <cellStyle name="Input 14 3 4 2" xfId="3599" xr:uid="{FCDBC650-6894-4F5D-8B7C-BEB508235FBA}"/>
    <cellStyle name="Input 14 3 5" xfId="2774" xr:uid="{691E210B-9E35-429D-945D-58991C5A94C3}"/>
    <cellStyle name="Input 14 3 5 2" xfId="4631" xr:uid="{D8256F5A-653B-40BA-BD5A-9235F9767B4C}"/>
    <cellStyle name="Input 14 3 6" xfId="2849" xr:uid="{5F38C198-A3AC-4D76-B2F3-7AF386416DD6}"/>
    <cellStyle name="Input 14 3 6 2" xfId="4705" xr:uid="{D232BC08-680C-475F-B888-B03DBD5674AA}"/>
    <cellStyle name="Input 14 3 7" xfId="2935" xr:uid="{B6E3A88C-54E8-473F-92B7-84C176ACF513}"/>
    <cellStyle name="Input 14 3 7 2" xfId="4791" xr:uid="{38914EC2-E11E-485F-ACD0-8697E94EED44}"/>
    <cellStyle name="Input 14 3 8" xfId="3026" xr:uid="{A2A32FAC-A3F6-46B3-B78A-AF9D47E9F6F1}"/>
    <cellStyle name="Input 14 3 8 2" xfId="4882" xr:uid="{E943C1DA-44B9-44C7-BC5F-0626B0D55BC4}"/>
    <cellStyle name="Input 14 3 9" xfId="3093" xr:uid="{07B485F1-F7E8-48BB-A149-A860A3231B7C}"/>
    <cellStyle name="Input 14 3 9 2" xfId="4948" xr:uid="{8452BDB8-5594-4984-8D4C-891771AD2238}"/>
    <cellStyle name="Input 14 4" xfId="2252" xr:uid="{AE358E6D-688A-4F97-8616-7CFBE5A655C3}"/>
    <cellStyle name="Input 14 4 2" xfId="4120" xr:uid="{4A3AAC4A-62C9-4EB0-81DF-77FC9B671285}"/>
    <cellStyle name="Input 14 5" xfId="1996" xr:uid="{602B64B6-9C4C-405D-A586-4CEAD1B9AE87}"/>
    <cellStyle name="Input 14 5 2" xfId="3868" xr:uid="{1F696D86-514B-4CAE-9716-8B97C6631D56}"/>
    <cellStyle name="Input 14 6" xfId="2074" xr:uid="{FB9D6F24-24D4-47F6-9028-E917631FC613}"/>
    <cellStyle name="Input 14 6 2" xfId="3943" xr:uid="{196C9A19-BA88-46F0-9CEE-D3B66CEB9E3A}"/>
    <cellStyle name="Input 14 7" xfId="2730" xr:uid="{F12B0ED2-F44D-474C-9A51-B7E08AF9F5F6}"/>
    <cellStyle name="Input 14 7 2" xfId="4587" xr:uid="{3E288469-9CA4-4351-9FB0-331719D0523F}"/>
    <cellStyle name="Input 14 8" xfId="1939" xr:uid="{37AD2B2A-48EB-4815-AF97-B5669CAE8A4B}"/>
    <cellStyle name="Input 14 8 2" xfId="3813" xr:uid="{FB321C0C-5AA7-4834-ADC4-DF7D30A0F183}"/>
    <cellStyle name="Input 14 9" xfId="2489" xr:uid="{FE111167-D652-411D-8112-0282AF9F82DA}"/>
    <cellStyle name="Input 14 9 2" xfId="4350" xr:uid="{48AC5E1F-F122-4561-8A27-3C0736AF247D}"/>
    <cellStyle name="Input 15" xfId="1107" xr:uid="{34823077-A22A-4280-8C64-68CCF21223DD}"/>
    <cellStyle name="Input 15 10" xfId="2852" xr:uid="{829C1037-3003-41BE-9CB6-C76E4D6334B8}"/>
    <cellStyle name="Input 15 10 2" xfId="4708" xr:uid="{A1378FEE-CDE6-471D-8981-0DF1E25965C6}"/>
    <cellStyle name="Input 15 11" xfId="2272" xr:uid="{769B8870-3C4C-4CCF-8987-F5E9705743B1}"/>
    <cellStyle name="Input 15 11 2" xfId="4140" xr:uid="{3821C00A-A86C-4798-8083-D358E361FD3F}"/>
    <cellStyle name="Input 15 12" xfId="2390" xr:uid="{127E2D17-A20A-4AAF-80FF-B7EE34460074}"/>
    <cellStyle name="Input 15 12 2" xfId="4252" xr:uid="{B924659C-5410-47D1-9F09-ECF1214F0303}"/>
    <cellStyle name="Input 15 13" xfId="2209" xr:uid="{88FB0A27-684A-4C0C-A6C7-3C3A8DB45633}"/>
    <cellStyle name="Input 15 13 2" xfId="4077" xr:uid="{C3B71B4F-6EE1-4C94-8A2B-5BB7625736F3}"/>
    <cellStyle name="Input 15 14" xfId="2174" xr:uid="{D536A183-E1F0-4DB7-BD8A-BAD1912EBFE8}"/>
    <cellStyle name="Input 15 14 2" xfId="4042" xr:uid="{F15C54EE-DD93-4B98-BC5D-E489453D3E6C}"/>
    <cellStyle name="Input 15 15" xfId="2397" xr:uid="{7901AAB6-B030-4914-9442-C4AAAD0598D0}"/>
    <cellStyle name="Input 15 15 2" xfId="4259" xr:uid="{3C20BB74-7C25-4E12-BBA0-E1405B7FAC12}"/>
    <cellStyle name="Input 15 16" xfId="2108" xr:uid="{2C37ADDC-5226-488A-9652-A2ADFE1D6854}"/>
    <cellStyle name="Input 15 16 2" xfId="3977" xr:uid="{F09553A4-CAF0-46C3-A9D2-B6761ECBAFEF}"/>
    <cellStyle name="Input 15 17" xfId="2204" xr:uid="{4F21A8DF-CDEE-4461-935D-0F2494EC4131}"/>
    <cellStyle name="Input 15 17 2" xfId="4072" xr:uid="{272F36B2-8B8A-436A-907E-0019A9C24C14}"/>
    <cellStyle name="Input 15 18" xfId="1887" xr:uid="{7DABBD28-59C2-4619-AB4C-DCBDAB1B9D9A}"/>
    <cellStyle name="Input 15 18 2" xfId="3763" xr:uid="{49DBEC17-D1D6-4C1E-A741-1E8F0118C42A}"/>
    <cellStyle name="Input 15 19" xfId="2661" xr:uid="{E510A665-DDE2-4FD1-B048-8AB2B32CF53B}"/>
    <cellStyle name="Input 15 19 2" xfId="4518" xr:uid="{DEA9C217-3743-4B85-986B-4AF39E66195E}"/>
    <cellStyle name="Input 15 2" xfId="1573" xr:uid="{1995FDA2-1DCB-428C-9ADC-6F6E91C78E58}"/>
    <cellStyle name="Input 15 2 10" xfId="2987" xr:uid="{DEA4A4DF-6891-45CE-B000-62054F45831A}"/>
    <cellStyle name="Input 15 2 10 2" xfId="4843" xr:uid="{D21EB702-4C47-42BD-B72C-30029A94963E}"/>
    <cellStyle name="Input 15 2 11" xfId="2716" xr:uid="{C1453D7C-47BB-4C78-ACED-9D5F373C0E80}"/>
    <cellStyle name="Input 15 2 11 2" xfId="4573" xr:uid="{F1FD85EB-B6E9-43C4-9463-41812E173FA0}"/>
    <cellStyle name="Input 15 2 12" xfId="2351" xr:uid="{7E3B2E9E-83D5-4FC2-9236-881140ABA7AC}"/>
    <cellStyle name="Input 15 2 12 2" xfId="4216" xr:uid="{5379BFB6-1CE4-4800-AF14-5B732CF1AD8D}"/>
    <cellStyle name="Input 15 2 13" xfId="1712" xr:uid="{ED3AEFFA-992D-448D-A778-14CEA283BAF7}"/>
    <cellStyle name="Input 15 2 13 2" xfId="3591" xr:uid="{C6299220-3B29-4DC6-9BB4-3C412E461A33}"/>
    <cellStyle name="Input 15 2 14" xfId="3266" xr:uid="{3C224F36-FB5F-46DF-B2EB-AD6347839CE0}"/>
    <cellStyle name="Input 15 2 14 2" xfId="5118" xr:uid="{5E4E144E-56A9-43FB-A03A-0952F31CF249}"/>
    <cellStyle name="Input 15 2 15" xfId="3351" xr:uid="{1469B757-7811-45D5-BA0C-C764A9421EA5}"/>
    <cellStyle name="Input 15 2 15 2" xfId="5203" xr:uid="{C670CA23-27FA-4D3B-A4A3-6101BAEA9CEF}"/>
    <cellStyle name="Input 15 2 16" xfId="1652" xr:uid="{515FA32F-21E0-4FE5-B4CA-B339FB9873FD}"/>
    <cellStyle name="Input 15 2 16 2" xfId="3532" xr:uid="{BED4D3A0-91DB-4841-B14D-A36EFE563EBF}"/>
    <cellStyle name="Input 15 2 17" xfId="2160" xr:uid="{D3E1C2D7-D050-4640-A6A8-83B72E85B191}"/>
    <cellStyle name="Input 15 2 17 2" xfId="4029" xr:uid="{D951A7F8-37A4-43CC-9C42-CB3A3687E79E}"/>
    <cellStyle name="Input 15 2 18" xfId="3466" xr:uid="{73AB0D69-A2B4-4828-ADEA-49E827C62903}"/>
    <cellStyle name="Input 15 2 18 2" xfId="5318" xr:uid="{FC06E67F-A7CA-44E4-ADF0-FA568E0EF777}"/>
    <cellStyle name="Input 15 2 19" xfId="3302" xr:uid="{8C42AFAC-B0D6-4503-8583-BB5D99DA77E2}"/>
    <cellStyle name="Input 15 2 19 2" xfId="5154" xr:uid="{6E2BC6C5-1245-45E2-B316-726F20F97CDF}"/>
    <cellStyle name="Input 15 2 2" xfId="2543" xr:uid="{93837025-858E-414C-A01D-28129ADA3F07}"/>
    <cellStyle name="Input 15 2 2 2" xfId="4403" xr:uid="{AB6AB9BB-DC76-493E-813D-70CA40DDE52F}"/>
    <cellStyle name="Input 15 2 3" xfId="2616" xr:uid="{8B468299-3C70-44D6-B969-F15722A019E6}"/>
    <cellStyle name="Input 15 2 3 2" xfId="4475" xr:uid="{18A61E75-6A16-44C3-9966-B887A1DBA302}"/>
    <cellStyle name="Input 15 2 4" xfId="1871" xr:uid="{EB9C86B7-1EC8-4B7A-A7A6-3BEC9FEEAB7C}"/>
    <cellStyle name="Input 15 2 4 2" xfId="3748" xr:uid="{F20484CB-8E01-41BD-9996-DF0C05E27EC5}"/>
    <cellStyle name="Input 15 2 5" xfId="2787" xr:uid="{F352EC31-7274-4B36-ACFE-F1970B2B9093}"/>
    <cellStyle name="Input 15 2 5 2" xfId="4644" xr:uid="{F44EF7C4-DB2A-4542-A46D-DAFFAF35FC80}"/>
    <cellStyle name="Input 15 2 6" xfId="2863" xr:uid="{03581870-EE12-42CA-8B98-AB85A460339C}"/>
    <cellStyle name="Input 15 2 6 2" xfId="4719" xr:uid="{576324CD-DD01-400E-BE1D-B3C4E523572D}"/>
    <cellStyle name="Input 15 2 7" xfId="2950" xr:uid="{776B9E10-057C-4600-BAF1-59B1D03CD1F2}"/>
    <cellStyle name="Input 15 2 7 2" xfId="4806" xr:uid="{04BD01A0-9944-47A8-B65D-40595B477167}"/>
    <cellStyle name="Input 15 2 8" xfId="3038" xr:uid="{2539B5E2-BC2D-4D92-BDF4-B73BDC7E303A}"/>
    <cellStyle name="Input 15 2 8 2" xfId="4894" xr:uid="{55CDB2D5-CFA1-4700-9A27-AE9A6202FE6F}"/>
    <cellStyle name="Input 15 2 9" xfId="3108" xr:uid="{356D26ED-2837-4A8E-9DCA-EAB806E30290}"/>
    <cellStyle name="Input 15 2 9 2" xfId="4963" xr:uid="{8AA3847A-8EA8-47B3-A903-8C67B2974780}"/>
    <cellStyle name="Input 15 20" xfId="3406" xr:uid="{936B70B1-472C-4993-8479-6D6B3AF0539A}"/>
    <cellStyle name="Input 15 20 2" xfId="5258" xr:uid="{C812CA51-19A7-4BF7-8711-2FD9A14435E8}"/>
    <cellStyle name="Input 15 21" xfId="3403" xr:uid="{FE17119E-47ED-46EB-B792-BA2EF7002472}"/>
    <cellStyle name="Input 15 21 2" xfId="5255" xr:uid="{75DBB487-65EA-49C6-B7D1-438EABA12720}"/>
    <cellStyle name="Input 15 3" xfId="1538" xr:uid="{91894B74-E4DA-4459-BB6A-0E0C05D96726}"/>
    <cellStyle name="Input 15 3 10" xfId="1909" xr:uid="{88C36D5A-22EE-4896-AFC4-AC33DA49B62E}"/>
    <cellStyle name="Input 15 3 10 2" xfId="3784" xr:uid="{87E1A0E3-4D21-4E07-8D46-37459F1C15DD}"/>
    <cellStyle name="Input 15 3 11" xfId="2326" xr:uid="{CF494C32-9B41-4F70-9D84-3654ACABD61E}"/>
    <cellStyle name="Input 15 3 11 2" xfId="4193" xr:uid="{A57F7BA1-5E76-417B-A0ED-7B6A180B3A4D}"/>
    <cellStyle name="Input 15 3 12" xfId="2663" xr:uid="{BD25173E-8408-4DE9-9FCF-E5D4778F04E4}"/>
    <cellStyle name="Input 15 3 12 2" xfId="4520" xr:uid="{C129D2CE-02DC-40DB-B00A-87B5F3C30F08}"/>
    <cellStyle name="Input 15 3 13" xfId="1852" xr:uid="{A9DEF001-6EDC-4F23-B18B-62EF9705F242}"/>
    <cellStyle name="Input 15 3 13 2" xfId="3730" xr:uid="{D2288F0C-A1CD-4B6C-A1AE-9C933BD8856C}"/>
    <cellStyle name="Input 15 3 14" xfId="3234" xr:uid="{1238886E-8872-4AC0-9F62-4ABBD8127D1F}"/>
    <cellStyle name="Input 15 3 14 2" xfId="5086" xr:uid="{8EE7E877-3662-41A2-ABE7-A1C5D190AEAF}"/>
    <cellStyle name="Input 15 3 15" xfId="3321" xr:uid="{E547698E-EEA8-4980-B7C2-2036CC1DBB99}"/>
    <cellStyle name="Input 15 3 15 2" xfId="5173" xr:uid="{2C92D709-DFEB-4069-B287-681A3CE437E9}"/>
    <cellStyle name="Input 15 3 16" xfId="3128" xr:uid="{EAD8377B-E351-46DC-B9C2-5F0042668263}"/>
    <cellStyle name="Input 15 3 16 2" xfId="4983" xr:uid="{4A99A573-B270-4F76-B953-AB9CECEBB12E}"/>
    <cellStyle name="Input 15 3 17" xfId="2030" xr:uid="{83C14E1A-F383-4D25-BB1D-28F11A23857B}"/>
    <cellStyle name="Input 15 3 17 2" xfId="3900" xr:uid="{DF8BFB59-65E8-48CE-BFF4-E2E90FCD6800}"/>
    <cellStyle name="Input 15 3 18" xfId="3436" xr:uid="{E7CCF576-003F-4F55-912B-26FB1E1650B5}"/>
    <cellStyle name="Input 15 3 18 2" xfId="5288" xr:uid="{85B5F6E3-A48D-4C20-9C23-2C307154456B}"/>
    <cellStyle name="Input 15 3 19" xfId="3181" xr:uid="{E0EC3544-FB82-4DCC-8B59-A48D2615C618}"/>
    <cellStyle name="Input 15 3 19 2" xfId="5034" xr:uid="{F3EF5736-FF75-4481-9BE4-973B01F5E0C1}"/>
    <cellStyle name="Input 15 3 2" xfId="2514" xr:uid="{F363DF71-C450-41CF-8C1D-F26C749EEFC7}"/>
    <cellStyle name="Input 15 3 2 2" xfId="4375" xr:uid="{6CC21190-5D21-4531-9FDB-C6DB47249404}"/>
    <cellStyle name="Input 15 3 3" xfId="1642" xr:uid="{14F89154-5919-4FA7-9F19-28DA60886AE2}"/>
    <cellStyle name="Input 15 3 3 2" xfId="3523" xr:uid="{68151B5E-0502-4089-9E27-16974E3C65C8}"/>
    <cellStyle name="Input 15 3 4" xfId="2443" xr:uid="{041BCA9D-E570-4601-80B2-756C4760FF7E}"/>
    <cellStyle name="Input 15 3 4 2" xfId="4304" xr:uid="{D65C3CD3-71A7-46F3-9430-4004BA94E81A}"/>
    <cellStyle name="Input 15 3 5" xfId="2757" xr:uid="{FE05D8D8-4810-42EA-A038-1021476D055F}"/>
    <cellStyle name="Input 15 3 5 2" xfId="4614" xr:uid="{53F2216C-CF78-4AA7-937B-DC3D6D13BAAB}"/>
    <cellStyle name="Input 15 3 6" xfId="2830" xr:uid="{BB62C4CC-1A47-443D-B2DF-21259D1AA13D}"/>
    <cellStyle name="Input 15 3 6 2" xfId="4687" xr:uid="{C22B7426-6FD2-43E2-AE98-F756998B7B2A}"/>
    <cellStyle name="Input 15 3 7" xfId="2921" xr:uid="{A8B2BD09-6B8D-4014-887F-7BBB5CD75AB9}"/>
    <cellStyle name="Input 15 3 7 2" xfId="4777" xr:uid="{B9004415-000A-403C-AD9B-28A7651BE8DA}"/>
    <cellStyle name="Input 15 3 8" xfId="3010" xr:uid="{4BAC5E1B-BAE5-4E93-B682-B1C99726693B}"/>
    <cellStyle name="Input 15 3 8 2" xfId="4866" xr:uid="{46262600-2FA0-4DBB-BE68-497E14A10102}"/>
    <cellStyle name="Input 15 3 9" xfId="3076" xr:uid="{DC9E1501-B888-4428-BA86-94569A4187EB}"/>
    <cellStyle name="Input 15 3 9 2" xfId="4931" xr:uid="{5FA1BD02-DF8E-49C5-81C8-8EBCCD1CEAB3}"/>
    <cellStyle name="Input 15 4" xfId="2253" xr:uid="{AD45F83F-7BAA-4348-AC62-9A92191C24D5}"/>
    <cellStyle name="Input 15 4 2" xfId="4121" xr:uid="{16991D18-2BFC-41EE-92F6-DE83BAD5AD3A}"/>
    <cellStyle name="Input 15 5" xfId="1995" xr:uid="{E728DEEA-CEDC-4E6D-85A2-7DC8A27AADD7}"/>
    <cellStyle name="Input 15 5 2" xfId="3867" xr:uid="{A62295E5-D107-4356-9941-7E7A3FAC6CCD}"/>
    <cellStyle name="Input 15 6" xfId="2073" xr:uid="{E63E9633-6FC5-4A5C-A486-166CB2572D06}"/>
    <cellStyle name="Input 15 6 2" xfId="3942" xr:uid="{D431FD92-871D-42AE-B66F-43DECD42E7A5}"/>
    <cellStyle name="Input 15 7" xfId="2734" xr:uid="{163E02EA-FF3A-4926-B4F9-857010D130A2}"/>
    <cellStyle name="Input 15 7 2" xfId="4591" xr:uid="{B33EF63B-226B-463C-AC3D-3DA17F85B529}"/>
    <cellStyle name="Input 15 8" xfId="2100" xr:uid="{C2432095-BFB7-4FA5-B948-19C71A8412BB}"/>
    <cellStyle name="Input 15 8 2" xfId="3969" xr:uid="{04BD7489-370D-4DE6-B035-9AE02F9067A4}"/>
    <cellStyle name="Input 15 9" xfId="2777" xr:uid="{9DDB959C-464E-486B-88C8-EA191CC21746}"/>
    <cellStyle name="Input 15 9 2" xfId="4634" xr:uid="{4C110A7F-2E00-428C-BC2E-DAB35D84C5E5}"/>
    <cellStyle name="Input 16" xfId="1108" xr:uid="{C2A7DD73-A71A-49FB-BB9F-D16DFB3866EF}"/>
    <cellStyle name="Input 16 10" xfId="1971" xr:uid="{E8AEE4D0-3ADB-4C41-A2BE-04AF0DD89B30}"/>
    <cellStyle name="Input 16 10 2" xfId="3843" xr:uid="{21333A37-5FA4-4F21-A445-F575A502682C}"/>
    <cellStyle name="Input 16 11" xfId="2705" xr:uid="{33FA8D20-904A-4709-91FA-AEF398D941E4}"/>
    <cellStyle name="Input 16 11 2" xfId="4562" xr:uid="{79FCE079-D1A6-41C9-A081-C57287AD5876}"/>
    <cellStyle name="Input 16 12" xfId="2239" xr:uid="{F6AB1C6D-995E-4F63-9405-581DD63B4919}"/>
    <cellStyle name="Input 16 12 2" xfId="4107" xr:uid="{7692DE4B-B434-4181-8A61-C19D1844507B}"/>
    <cellStyle name="Input 16 13" xfId="1656" xr:uid="{CD558113-DDDC-48CB-A746-951D0631979A}"/>
    <cellStyle name="Input 16 13 2" xfId="3535" xr:uid="{F19B9BCE-EF7E-4BB8-B8F2-546C33BCBF32}"/>
    <cellStyle name="Input 16 14" xfId="2175" xr:uid="{B87208BB-7FE9-431E-9346-6C9788A937C2}"/>
    <cellStyle name="Input 16 14 2" xfId="4043" xr:uid="{76498C77-8953-4268-8015-AEA2BFDAB472}"/>
    <cellStyle name="Input 16 15" xfId="2583" xr:uid="{D7534F09-707E-47A5-A0C2-1BD7E34AF06B}"/>
    <cellStyle name="Input 16 15 2" xfId="4442" xr:uid="{073AA969-7608-4CC4-BD47-8B6795A3117A}"/>
    <cellStyle name="Input 16 16" xfId="3202" xr:uid="{D736BEAA-D790-49FE-BC6E-71FA1F5CE326}"/>
    <cellStyle name="Input 16 16 2" xfId="5054" xr:uid="{CBFE31A7-0127-40CA-B406-90368A2AE04E}"/>
    <cellStyle name="Input 16 17" xfId="3160" xr:uid="{20A4404E-31AC-493A-94DA-CE768B678E08}"/>
    <cellStyle name="Input 16 17 2" xfId="5013" xr:uid="{7C40A6EB-E0B7-4081-A284-61339255AE41}"/>
    <cellStyle name="Input 16 18" xfId="3195" xr:uid="{596BD306-E32D-4C50-821A-80AFB79B1468}"/>
    <cellStyle name="Input 16 18 2" xfId="5047" xr:uid="{18EDB21F-2A89-4DD6-837C-D32F3FC25E85}"/>
    <cellStyle name="Input 16 19" xfId="2436" xr:uid="{215F7CE9-47C4-462D-BA6A-3EA38564317B}"/>
    <cellStyle name="Input 16 19 2" xfId="4297" xr:uid="{82B18783-FB4D-4A62-ACBC-59CF970A7E06}"/>
    <cellStyle name="Input 16 2" xfId="1574" xr:uid="{504D493A-E421-49E6-938E-B24BB3F7F3C8}"/>
    <cellStyle name="Input 16 2 10" xfId="2992" xr:uid="{2D4209FD-5AFD-43DD-BAA0-749ACC0E04EB}"/>
    <cellStyle name="Input 16 2 10 2" xfId="4848" xr:uid="{653A1F2F-5668-475B-BEF4-795547015135}"/>
    <cellStyle name="Input 16 2 11" xfId="2672" xr:uid="{E4DAAA5C-EF91-475C-9F0D-68071A60455B}"/>
    <cellStyle name="Input 16 2 11 2" xfId="4529" xr:uid="{E0ED209F-1DED-4B7F-9130-19FC7A408AD5}"/>
    <cellStyle name="Input 16 2 12" xfId="2823" xr:uid="{CEA1C3D3-D7BC-4FAB-A20B-A1E50DD3E32C}"/>
    <cellStyle name="Input 16 2 12 2" xfId="4680" xr:uid="{FE3242EE-F2F4-4EFF-AE9D-9F39A7A9F020}"/>
    <cellStyle name="Input 16 2 13" xfId="1641" xr:uid="{76111752-1487-4214-984A-428FDAB55772}"/>
    <cellStyle name="Input 16 2 13 2" xfId="3522" xr:uid="{9F87B35A-BE64-461B-9EEA-238B34A31E2F}"/>
    <cellStyle name="Input 16 2 14" xfId="3267" xr:uid="{5BA98D34-81A6-4E06-B706-6C96D8571AFE}"/>
    <cellStyle name="Input 16 2 14 2" xfId="5119" xr:uid="{966DA393-8F9F-46ED-897F-E874F298BB48}"/>
    <cellStyle name="Input 16 2 15" xfId="3352" xr:uid="{6CFB0F0A-8469-4AD4-9FD1-447AA49BDF16}"/>
    <cellStyle name="Input 16 2 15 2" xfId="5204" xr:uid="{2921F175-3D79-439E-BC3D-443E8C3A1D1D}"/>
    <cellStyle name="Input 16 2 16" xfId="2199" xr:uid="{B35367FD-B799-4176-B760-00F1398D28DE}"/>
    <cellStyle name="Input 16 2 16 2" xfId="4067" xr:uid="{AD352831-83E4-4A37-A974-05CD535F80E2}"/>
    <cellStyle name="Input 16 2 17" xfId="2161" xr:uid="{8EF32A7B-2912-42A4-8A87-A60F786FFC3B}"/>
    <cellStyle name="Input 16 2 17 2" xfId="4030" xr:uid="{2B871E82-C288-496F-A281-348EFB062196}"/>
    <cellStyle name="Input 16 2 18" xfId="3467" xr:uid="{2BECD500-7EE7-4511-8DB4-9641828BA26C}"/>
    <cellStyle name="Input 16 2 18 2" xfId="5319" xr:uid="{419EFEB7-F971-4053-9A8D-5E6A3CA888AF}"/>
    <cellStyle name="Input 16 2 19" xfId="3404" xr:uid="{75C2F631-6904-45DB-8221-3E1771845632}"/>
    <cellStyle name="Input 16 2 19 2" xfId="5256" xr:uid="{F438F213-0A2B-412F-9830-93DFCBD2AC96}"/>
    <cellStyle name="Input 16 2 2" xfId="2544" xr:uid="{DB0B2058-2ED8-4848-98F5-DFF6C7798CE3}"/>
    <cellStyle name="Input 16 2 2 2" xfId="4404" xr:uid="{709F6F17-2540-42FF-B745-C826F14F63D8}"/>
    <cellStyle name="Input 16 2 3" xfId="2617" xr:uid="{B511DE2F-37A7-49B3-BE7C-0A372BC01984}"/>
    <cellStyle name="Input 16 2 3 2" xfId="4476" xr:uid="{EDB496CD-A402-42B1-AFDC-C9DFBD0BC5E5}"/>
    <cellStyle name="Input 16 2 4" xfId="1870" xr:uid="{9DDAC622-F2D8-48BD-A9EB-751D7C9CEF20}"/>
    <cellStyle name="Input 16 2 4 2" xfId="3747" xr:uid="{13091CDA-0BBB-4B94-AE65-FCC29486870E}"/>
    <cellStyle name="Input 16 2 5" xfId="2788" xr:uid="{D8C40621-A1DD-4E06-B225-500FA250C671}"/>
    <cellStyle name="Input 16 2 5 2" xfId="4645" xr:uid="{58B4E7BD-3854-4F17-A515-97033AC59C20}"/>
    <cellStyle name="Input 16 2 6" xfId="2864" xr:uid="{68C67CAC-257B-4821-A291-A0E4C35CC51C}"/>
    <cellStyle name="Input 16 2 6 2" xfId="4720" xr:uid="{1F4EFB63-51E5-4F97-8760-2AB991C21FFB}"/>
    <cellStyle name="Input 16 2 7" xfId="2951" xr:uid="{215A57B7-8436-43AE-9989-5FC87BE2702D}"/>
    <cellStyle name="Input 16 2 7 2" xfId="4807" xr:uid="{950A8212-ECC9-4420-AA2F-76CD2575CC1A}"/>
    <cellStyle name="Input 16 2 8" xfId="3039" xr:uid="{732F7745-A74F-476D-A2B1-A22776E422A8}"/>
    <cellStyle name="Input 16 2 8 2" xfId="4895" xr:uid="{174CBE46-044C-49B5-AA57-08ED394184CE}"/>
    <cellStyle name="Input 16 2 9" xfId="3109" xr:uid="{FEEF13F6-0213-4D0A-BDF5-90D350F3C31B}"/>
    <cellStyle name="Input 16 2 9 2" xfId="4964" xr:uid="{2C27D92A-792C-4877-950E-9FF2E21F3186}"/>
    <cellStyle name="Input 16 20" xfId="3428" xr:uid="{0283FC68-E639-4960-A034-91DE7C7862C6}"/>
    <cellStyle name="Input 16 20 2" xfId="5280" xr:uid="{67037127-E406-4D22-A63D-F8A07D77F944}"/>
    <cellStyle name="Input 16 21" xfId="3423" xr:uid="{74C42195-3446-469D-98ED-FCF3CB395171}"/>
    <cellStyle name="Input 16 21 2" xfId="5275" xr:uid="{4E887EDB-B2DF-465A-A78E-7813199F1A45}"/>
    <cellStyle name="Input 16 3" xfId="1557" xr:uid="{8AFE351C-AAF6-4DFA-82B1-2D3AB7C186D0}"/>
    <cellStyle name="Input 16 3 10" xfId="1979" xr:uid="{3B0C6E52-E985-443C-A3C5-7E01F20AE269}"/>
    <cellStyle name="Input 16 3 10 2" xfId="3851" xr:uid="{30DE8D1C-84DC-41E2-AC0E-CC060355BEB8}"/>
    <cellStyle name="Input 16 3 11" xfId="1905" xr:uid="{9BC6CB6C-1EFB-40AA-8C79-209536C5E5FD}"/>
    <cellStyle name="Input 16 3 11 2" xfId="3780" xr:uid="{E2AA277B-86DA-447A-85B9-4C2D59338DE5}"/>
    <cellStyle name="Input 16 3 12" xfId="1847" xr:uid="{92CA5268-FB9F-44F1-9574-724DA71C8376}"/>
    <cellStyle name="Input 16 3 12 2" xfId="3725" xr:uid="{BBB6A794-C16D-48F6-B8E0-64B27FDB7A58}"/>
    <cellStyle name="Input 16 3 13" xfId="2354" xr:uid="{E3D90578-98E7-4F6A-9F0E-8B1143C2322D}"/>
    <cellStyle name="Input 16 3 13 2" xfId="4219" xr:uid="{493CD357-1FC4-4CC1-BC07-1D60CEC663D0}"/>
    <cellStyle name="Input 16 3 14" xfId="3251" xr:uid="{35F1190A-CA22-483F-B436-0E6556C474C7}"/>
    <cellStyle name="Input 16 3 14 2" xfId="5103" xr:uid="{434BA96A-31A4-4649-B4DD-AB8C82B2C83B}"/>
    <cellStyle name="Input 16 3 15" xfId="3338" xr:uid="{EC3812EB-FE3B-4D61-9F2A-F5ED0742FA99}"/>
    <cellStyle name="Input 16 3 15 2" xfId="5190" xr:uid="{EF550E4F-F722-4599-B08D-13DB4D11CDA2}"/>
    <cellStyle name="Input 16 3 16" xfId="2448" xr:uid="{745361AC-36D3-48F7-97F1-503D298FE814}"/>
    <cellStyle name="Input 16 3 16 2" xfId="4309" xr:uid="{71FA1FB1-64BE-4C0E-B17A-3892087FA810}"/>
    <cellStyle name="Input 16 3 17" xfId="2741" xr:uid="{0B2C96A1-D1AC-496E-A707-854597EF3690}"/>
    <cellStyle name="Input 16 3 17 2" xfId="4598" xr:uid="{9C364683-3BD6-42DC-8339-BA84D191E17A}"/>
    <cellStyle name="Input 16 3 18" xfId="3453" xr:uid="{7DA98C68-D7AF-4C41-83C6-080A4BBBD584}"/>
    <cellStyle name="Input 16 3 18 2" xfId="5305" xr:uid="{2FCBD096-E002-4B97-8434-5211E7B493B9}"/>
    <cellStyle name="Input 16 3 19" xfId="2702" xr:uid="{69C0E85F-F682-46E1-B747-D397EBBB5879}"/>
    <cellStyle name="Input 16 3 19 2" xfId="4559" xr:uid="{6FAC2405-5D7F-418B-90F8-A2A61EF8E645}"/>
    <cellStyle name="Input 16 3 2" xfId="2530" xr:uid="{FAF78E4E-2673-47C0-A4D1-D92B345BA875}"/>
    <cellStyle name="Input 16 3 2 2" xfId="4390" xr:uid="{352E0A09-78D0-46FD-8F20-EDD6F1774DB1}"/>
    <cellStyle name="Input 16 3 3" xfId="2600" xr:uid="{8F65B274-6545-4BA2-B655-B9000557EB82}"/>
    <cellStyle name="Input 16 3 3 2" xfId="4459" xr:uid="{DE7DC188-7DD1-4A14-BF28-4527DF60F796}"/>
    <cellStyle name="Input 16 3 4" xfId="1679" xr:uid="{F13D4406-0705-4347-B640-BE147B05352B}"/>
    <cellStyle name="Input 16 3 4 2" xfId="3558" xr:uid="{7C803B72-3071-4665-B73E-46620055AE5C}"/>
    <cellStyle name="Input 16 3 5" xfId="2773" xr:uid="{A266E03C-D8E4-4028-A4AB-272D26AD476D}"/>
    <cellStyle name="Input 16 3 5 2" xfId="4630" xr:uid="{F597C422-4A5A-470A-BC3D-1155DEC2ABC6}"/>
    <cellStyle name="Input 16 3 6" xfId="2848" xr:uid="{C86B3949-099D-4FF8-900A-996A6AF440DD}"/>
    <cellStyle name="Input 16 3 6 2" xfId="4704" xr:uid="{A9E8601E-7B3B-49EB-AFF1-C1ED6A709453}"/>
    <cellStyle name="Input 16 3 7" xfId="2934" xr:uid="{9F320C5B-E30D-4E7C-A9CA-AFE7144687CD}"/>
    <cellStyle name="Input 16 3 7 2" xfId="4790" xr:uid="{9B519DC1-6EA9-4631-8EA0-AEFCEE918E61}"/>
    <cellStyle name="Input 16 3 8" xfId="3025" xr:uid="{2D38C6EB-F601-4B36-AE75-06587701383C}"/>
    <cellStyle name="Input 16 3 8 2" xfId="4881" xr:uid="{6DF3659E-32A9-4759-BFF3-AFAB033DCBFA}"/>
    <cellStyle name="Input 16 3 9" xfId="3092" xr:uid="{4BD526CC-ECC5-4064-B9DA-17A08E3D85E3}"/>
    <cellStyle name="Input 16 3 9 2" xfId="4947" xr:uid="{6C24A6ED-3ADF-4AE4-80EC-FD08FB074569}"/>
    <cellStyle name="Input 16 4" xfId="2254" xr:uid="{9D680120-F3C5-4B43-950E-E510CA796C78}"/>
    <cellStyle name="Input 16 4 2" xfId="4122" xr:uid="{21C25D83-18A0-47DD-96A5-6CD8C726EF3E}"/>
    <cellStyle name="Input 16 5" xfId="1994" xr:uid="{AEDDFC6F-5195-479E-84F0-EE85B57C7E9E}"/>
    <cellStyle name="Input 16 5 2" xfId="3866" xr:uid="{4F9C64A3-BCB7-4796-827E-6126F05CBB6E}"/>
    <cellStyle name="Input 16 6" xfId="2072" xr:uid="{F2490A21-6A00-4374-A642-57D4BB76AB43}"/>
    <cellStyle name="Input 16 6 2" xfId="3941" xr:uid="{0EC9A871-9247-4B0C-91DF-EEF3823665D0}"/>
    <cellStyle name="Input 16 7" xfId="2561" xr:uid="{AC8F26FF-2ED3-4FF9-BC83-27CE909F47A5}"/>
    <cellStyle name="Input 16 7 2" xfId="4420" xr:uid="{E148EEDA-E9C1-4A60-8F40-146BDFBD53DD}"/>
    <cellStyle name="Input 16 8" xfId="2099" xr:uid="{BF68CA52-9EC8-44EA-8638-658746BEEC8B}"/>
    <cellStyle name="Input 16 8 2" xfId="3968" xr:uid="{096D6E4D-AB22-482E-A8AE-354AC165C671}"/>
    <cellStyle name="Input 16 9" xfId="2735" xr:uid="{05E7E2E9-19F4-4CCE-BF0C-ACCE065C4671}"/>
    <cellStyle name="Input 16 9 2" xfId="4592" xr:uid="{46977F07-1FAB-4E33-9D53-22A39B77B067}"/>
    <cellStyle name="Input 17" xfId="1109" xr:uid="{9397B86A-5ECC-413F-97FA-03BCA53A1E49}"/>
    <cellStyle name="Input 17 10" xfId="2335" xr:uid="{EBFC42AD-BD7D-480F-BF15-4DA3B8EE1537}"/>
    <cellStyle name="Input 17 10 2" xfId="4202" xr:uid="{C7DB583C-A013-4FF0-BFFC-CFD8C727E845}"/>
    <cellStyle name="Input 17 11" xfId="1851" xr:uid="{2E1ED8C4-2CDD-428E-9F5D-DEB9A41790D7}"/>
    <cellStyle name="Input 17 11 2" xfId="3729" xr:uid="{EE8613FA-980D-41F5-B0A9-1063E11FA598}"/>
    <cellStyle name="Input 17 12" xfId="2240" xr:uid="{F0F90014-5C04-4E6E-8ECF-194484E660BF}"/>
    <cellStyle name="Input 17 12 2" xfId="4108" xr:uid="{D5059496-4E2A-4CDC-972A-C8B629656DE8}"/>
    <cellStyle name="Input 17 13" xfId="2088" xr:uid="{7C1AAD28-BF48-4E9D-91E9-C9CB1A76479E}"/>
    <cellStyle name="Input 17 13 2" xfId="3957" xr:uid="{A438797F-C704-470A-B9AF-67295FA2FFC0}"/>
    <cellStyle name="Input 17 14" xfId="2176" xr:uid="{EC71B366-9FC3-4AB6-9D44-8B3C4BE3811A}"/>
    <cellStyle name="Input 17 14 2" xfId="4044" xr:uid="{2AA686CC-BB2E-4017-91D8-8AF18164EAB0}"/>
    <cellStyle name="Input 17 15" xfId="1718" xr:uid="{5956B553-13B7-4770-84CA-1BFA8A52C52D}"/>
    <cellStyle name="Input 17 15 2" xfId="3597" xr:uid="{14D2038D-5982-4A04-BDF8-DA1C508A6BF9}"/>
    <cellStyle name="Input 17 16" xfId="3215" xr:uid="{95189DB9-5548-4977-B368-D900685C1D5F}"/>
    <cellStyle name="Input 17 16 2" xfId="5067" xr:uid="{15192FAA-AB1F-494A-BFBF-057782AB5EFD}"/>
    <cellStyle name="Input 17 17" xfId="2140" xr:uid="{A5106E0A-D245-4524-89BA-CB74F5B17144}"/>
    <cellStyle name="Input 17 17 2" xfId="4009" xr:uid="{EE4F4221-5493-4A29-8ED6-FD8C0B174F5B}"/>
    <cellStyle name="Input 17 18" xfId="2829" xr:uid="{44258F2F-CA24-475C-8ECF-EBF75EE41E5B}"/>
    <cellStyle name="Input 17 18 2" xfId="4686" xr:uid="{587C8F30-F2E4-49F3-BE9C-89E5A1CB43FE}"/>
    <cellStyle name="Input 17 19" xfId="2404" xr:uid="{74941628-0CB5-4619-9F37-3C63688D611A}"/>
    <cellStyle name="Input 17 19 2" xfId="4266" xr:uid="{4DAA5F57-3D39-4003-8AE9-5C7F1B8658C8}"/>
    <cellStyle name="Input 17 2" xfId="1575" xr:uid="{2439A302-9714-42BF-9527-4DD70557A76B}"/>
    <cellStyle name="Input 17 2 10" xfId="1794" xr:uid="{8978738E-7EB8-4493-98A4-57137BBE4F4A}"/>
    <cellStyle name="Input 17 2 10 2" xfId="3673" xr:uid="{C6F69F1E-2E87-4C8A-AC4B-CF979FBE5726}"/>
    <cellStyle name="Input 17 2 11" xfId="2327" xr:uid="{570057D5-4040-4CA9-86C6-2348360E47CF}"/>
    <cellStyle name="Input 17 2 11 2" xfId="4194" xr:uid="{70BA0CEA-B56D-4A7A-A7AA-9135AC67A9B9}"/>
    <cellStyle name="Input 17 2 12" xfId="2566" xr:uid="{B44C38E3-8605-4EE8-93E4-299A56B78506}"/>
    <cellStyle name="Input 17 2 12 2" xfId="4425" xr:uid="{D662BA67-4679-4181-9B97-337062BDB39C}"/>
    <cellStyle name="Input 17 2 13" xfId="3082" xr:uid="{38E6DF8F-6DBE-49B1-849F-7DB47317E487}"/>
    <cellStyle name="Input 17 2 13 2" xfId="4937" xr:uid="{0C242475-1E44-4BB5-AB64-8E3EB933208F}"/>
    <cellStyle name="Input 17 2 14" xfId="3268" xr:uid="{8AAE8D85-61D2-4D69-B07F-D469D425043C}"/>
    <cellStyle name="Input 17 2 14 2" xfId="5120" xr:uid="{8D6E6F30-C93C-4A92-8EDE-93AA3CFD5EE4}"/>
    <cellStyle name="Input 17 2 15" xfId="3353" xr:uid="{AD386C33-A319-48DB-8024-96B023C97ACB}"/>
    <cellStyle name="Input 17 2 15 2" xfId="5205" xr:uid="{A9F778BA-1196-4D52-8671-DB3144787657}"/>
    <cellStyle name="Input 17 2 16" xfId="2967" xr:uid="{ED0BC7B3-12EE-46F4-8411-E87581E630D6}"/>
    <cellStyle name="Input 17 2 16 2" xfId="4823" xr:uid="{238A8CCE-B10A-4D42-A989-C4BCA1954C7D}"/>
    <cellStyle name="Input 17 2 17" xfId="1864" xr:uid="{44C677A5-7009-4A1D-9480-E2E45065EDAB}"/>
    <cellStyle name="Input 17 2 17 2" xfId="3742" xr:uid="{7DB1B67B-7D85-4BEA-86FB-020563D4F3BD}"/>
    <cellStyle name="Input 17 2 18" xfId="3468" xr:uid="{C530A09A-C84D-430E-B335-B7C68794C177}"/>
    <cellStyle name="Input 17 2 18 2" xfId="5320" xr:uid="{C4743403-48F2-4D15-990E-6498681EE338}"/>
    <cellStyle name="Input 17 2 19" xfId="3185" xr:uid="{CB0105A1-16B3-433B-B937-154E4E6EC09C}"/>
    <cellStyle name="Input 17 2 19 2" xfId="5038" xr:uid="{13DA95FF-8AFA-474F-B586-2BEE2934D4B4}"/>
    <cellStyle name="Input 17 2 2" xfId="2545" xr:uid="{1D8159B4-2542-412B-A136-1759C63B37CB}"/>
    <cellStyle name="Input 17 2 2 2" xfId="4405" xr:uid="{3DA13D4C-E4A6-4936-949D-CDD6D134249D}"/>
    <cellStyle name="Input 17 2 3" xfId="2618" xr:uid="{448E814A-F197-46A2-8BD0-154585369061}"/>
    <cellStyle name="Input 17 2 3 2" xfId="4477" xr:uid="{B6BA4260-2166-486B-A283-B904F9223567}"/>
    <cellStyle name="Input 17 2 4" xfId="2469" xr:uid="{6DB52F8A-D785-4D14-9ABC-6ED1A2018D9B}"/>
    <cellStyle name="Input 17 2 4 2" xfId="4330" xr:uid="{14D365E9-BA7C-4954-85C6-45AA35ECC838}"/>
    <cellStyle name="Input 17 2 5" xfId="2789" xr:uid="{4B4E1DBF-6C71-4CDF-A3BA-CEBD163A8202}"/>
    <cellStyle name="Input 17 2 5 2" xfId="4646" xr:uid="{B3D34641-70D9-49F8-8275-B840EAFD5D50}"/>
    <cellStyle name="Input 17 2 6" xfId="2865" xr:uid="{38E0E5EF-3BA9-4275-BD83-73324E83B790}"/>
    <cellStyle name="Input 17 2 6 2" xfId="4721" xr:uid="{5F35FC9F-0D21-4696-8BA6-66DF9D73B4FC}"/>
    <cellStyle name="Input 17 2 7" xfId="2952" xr:uid="{F01406DB-485B-465E-912A-EA8CD9A8681D}"/>
    <cellStyle name="Input 17 2 7 2" xfId="4808" xr:uid="{C2AFC478-4A22-44F2-B0F3-F4D0452FE425}"/>
    <cellStyle name="Input 17 2 8" xfId="3040" xr:uid="{FABBBD31-CFEB-43AA-9316-EBC9B01F9907}"/>
    <cellStyle name="Input 17 2 8 2" xfId="4896" xr:uid="{B6A9EEB7-B2D9-45F3-8199-11B2DB7EDEFF}"/>
    <cellStyle name="Input 17 2 9" xfId="3110" xr:uid="{0066F4D2-12D7-49DA-823A-B638487E2D65}"/>
    <cellStyle name="Input 17 2 9 2" xfId="4965" xr:uid="{BD5ABE88-5973-4BDC-9327-1AC716E85043}"/>
    <cellStyle name="Input 17 20" xfId="3420" xr:uid="{C78DA15B-8792-413C-8CCB-10F125DAC348}"/>
    <cellStyle name="Input 17 20 2" xfId="5272" xr:uid="{B5E84870-6980-4C7B-BF90-9B6E5ABE0242}"/>
    <cellStyle name="Input 17 21" xfId="3433" xr:uid="{0CC89F5B-BFF3-4CF9-B0D9-66521D37E06D}"/>
    <cellStyle name="Input 17 21 2" xfId="5285" xr:uid="{472B08BD-8C08-4FDF-8AD4-27059A97DF44}"/>
    <cellStyle name="Input 17 3" xfId="1609" xr:uid="{E4D7C612-8844-4095-8B84-7C20A8615E71}"/>
    <cellStyle name="Input 17 3 10" xfId="1841" xr:uid="{13726CFA-3EC1-4EF7-898B-0310EF953EBF}"/>
    <cellStyle name="Input 17 3 10 2" xfId="3719" xr:uid="{570B584E-C245-4EFB-A2F3-7274CE7B3C3F}"/>
    <cellStyle name="Input 17 3 11" xfId="2059" xr:uid="{CAD073EE-4852-4D33-91E7-DE13413EAF1B}"/>
    <cellStyle name="Input 17 3 11 2" xfId="3928" xr:uid="{06F2ACBE-7EA8-47B6-B18B-7B77D2454B03}"/>
    <cellStyle name="Input 17 3 12" xfId="2711" xr:uid="{A1C10585-8D36-4908-8707-BBED9A9473F0}"/>
    <cellStyle name="Input 17 3 12 2" xfId="4568" xr:uid="{EAB08132-7E5E-48B9-A841-C57D26FC3A88}"/>
    <cellStyle name="Input 17 3 13" xfId="1982" xr:uid="{0ACFA281-012B-44E6-A678-E851A024F825}"/>
    <cellStyle name="Input 17 3 13 2" xfId="3854" xr:uid="{8D1AFDB3-FD1A-4E21-B9D3-B2C3C40B748D}"/>
    <cellStyle name="Input 17 3 14" xfId="3298" xr:uid="{EDBEF8D4-B14B-4AC0-AD9D-A320D7F13772}"/>
    <cellStyle name="Input 17 3 14 2" xfId="5150" xr:uid="{6C4456C7-1D11-4CAE-9384-3EA7776A0F2D}"/>
    <cellStyle name="Input 17 3 15" xfId="3383" xr:uid="{6683660A-3C00-4DB2-8844-4F7158DC34CA}"/>
    <cellStyle name="Input 17 3 15 2" xfId="5235" xr:uid="{FFF08321-28EF-4819-AA36-A9671E538F08}"/>
    <cellStyle name="Input 17 3 16" xfId="1722" xr:uid="{DEF4851E-99D8-4553-A6BD-843A725192BB}"/>
    <cellStyle name="Input 17 3 16 2" xfId="3601" xr:uid="{03E5CB9E-2AF7-442A-812B-F65F58F91C28}"/>
    <cellStyle name="Input 17 3 17" xfId="2475" xr:uid="{2B26C59C-B986-43CD-9115-6A79BD58C973}"/>
    <cellStyle name="Input 17 3 17 2" xfId="4336" xr:uid="{8AF6F739-A1F4-4C37-BAD1-C53DFF671939}"/>
    <cellStyle name="Input 17 3 18" xfId="3498" xr:uid="{9B07D1FC-B9EA-4664-9BF7-BD133525B97F}"/>
    <cellStyle name="Input 17 3 18 2" xfId="5350" xr:uid="{A3FA610D-545B-46E5-94F1-FE87F921171F}"/>
    <cellStyle name="Input 17 3 19" xfId="1709" xr:uid="{BEC5E465-A494-4220-A36C-3F2D86D1D6D4}"/>
    <cellStyle name="Input 17 3 19 2" xfId="3588" xr:uid="{62B99746-DCD1-4EB1-AA57-E4EE7891ABC9}"/>
    <cellStyle name="Input 17 3 2" xfId="2573" xr:uid="{69C9B20B-344A-4B17-B1B3-198B13D01C85}"/>
    <cellStyle name="Input 17 3 2 2" xfId="4432" xr:uid="{7381DC2E-AB4B-4B80-A415-60AB72A14E11}"/>
    <cellStyle name="Input 17 3 3" xfId="2649" xr:uid="{92E848EB-B596-47E7-8CD8-0C7BEA6ABFFC}"/>
    <cellStyle name="Input 17 3 3 2" xfId="4508" xr:uid="{D9782E5A-40FB-4A2A-A78B-26D7B3A23E6C}"/>
    <cellStyle name="Input 17 3 4" xfId="2421" xr:uid="{778A341A-E7E4-40A7-97BD-BD9CE9B5DCB7}"/>
    <cellStyle name="Input 17 3 4 2" xfId="4283" xr:uid="{1BEB08D3-EDD7-4041-9DE1-A036D85F1BBB}"/>
    <cellStyle name="Input 17 3 5" xfId="2818" xr:uid="{8D1F009D-2C5F-4DC5-A931-611938B2E76C}"/>
    <cellStyle name="Input 17 3 5 2" xfId="4675" xr:uid="{F0258306-FDDF-460F-A7B3-9FA297D3CDDC}"/>
    <cellStyle name="Input 17 3 6" xfId="2898" xr:uid="{D8A72FEF-9550-4F99-ABF5-6C45770AED37}"/>
    <cellStyle name="Input 17 3 6 2" xfId="4754" xr:uid="{61F0F73B-7D93-421C-A488-CFD740C97002}"/>
    <cellStyle name="Input 17 3 7" xfId="2980" xr:uid="{E4F169E5-105F-4C48-97BC-48D04E85AE6F}"/>
    <cellStyle name="Input 17 3 7 2" xfId="4836" xr:uid="{BB9225A9-4865-4EA6-9CB6-6222748E6ACA}"/>
    <cellStyle name="Input 17 3 8" xfId="3064" xr:uid="{11EEE50F-F12F-4544-A10F-BFB434BD42BA}"/>
    <cellStyle name="Input 17 3 8 2" xfId="4920" xr:uid="{9E3061E3-DFBB-41E1-8165-23E69E4FA6B2}"/>
    <cellStyle name="Input 17 3 9" xfId="3136" xr:uid="{81B17125-7AD7-4BA8-B658-F7A7F4BF2EAC}"/>
    <cellStyle name="Input 17 3 9 2" xfId="4990" xr:uid="{CA1EDB97-3288-4ACE-93C0-A33CFB0265E0}"/>
    <cellStyle name="Input 17 4" xfId="2255" xr:uid="{19B5760A-8881-4EF8-BA35-1399FA046EC9}"/>
    <cellStyle name="Input 17 4 2" xfId="4123" xr:uid="{764B4FF9-D723-4069-8CC1-11164E756427}"/>
    <cellStyle name="Input 17 5" xfId="1650" xr:uid="{C6825522-6C3B-46E7-8AC1-248999381C2F}"/>
    <cellStyle name="Input 17 5 2" xfId="3530" xr:uid="{7739A00A-56E7-42DA-ADDD-90EF622EF25E}"/>
    <cellStyle name="Input 17 6" xfId="2071" xr:uid="{FDB297E1-7039-4043-B9EB-E936AC386962}"/>
    <cellStyle name="Input 17 6 2" xfId="3940" xr:uid="{7AA83F5F-D563-4D8B-9E4A-DDBD25EFEFE1}"/>
    <cellStyle name="Input 17 7" xfId="2569" xr:uid="{0E850553-18C2-4748-A28B-87330697D31A}"/>
    <cellStyle name="Input 17 7 2" xfId="4428" xr:uid="{55FDA195-249E-439A-95A8-055BC29C457B}"/>
    <cellStyle name="Input 17 8" xfId="2098" xr:uid="{557FC41F-8CC1-43CA-B347-D48F26D5CFE5}"/>
    <cellStyle name="Input 17 8 2" xfId="3967" xr:uid="{AD03958B-ECC6-4D01-B008-BE9922EF624E}"/>
    <cellStyle name="Input 17 9" xfId="1848" xr:uid="{5BEF6211-5658-4A97-8E84-27AC5FF48807}"/>
    <cellStyle name="Input 17 9 2" xfId="3726" xr:uid="{E438DED4-5498-497C-96A5-F92CF4E3091A}"/>
    <cellStyle name="Input 18" xfId="1110" xr:uid="{0AAE36BA-C9D0-4F04-B2F7-B807BAA3E0F0}"/>
    <cellStyle name="Input 18 10" xfId="2118" xr:uid="{A79BD544-3327-4DDC-8E1C-22A0AE09ECA2}"/>
    <cellStyle name="Input 18 10 2" xfId="3987" xr:uid="{C01C9F72-9EFE-4637-B245-79EBA0A61AA6}"/>
    <cellStyle name="Input 18 11" xfId="2477" xr:uid="{7C1C2B75-536A-40F4-93BC-FF9B02606E45}"/>
    <cellStyle name="Input 18 11 2" xfId="4338" xr:uid="{2FC9BD0D-A961-4492-98C9-94A2EC38B1FC}"/>
    <cellStyle name="Input 18 12" xfId="2241" xr:uid="{FAD9C1B8-34EC-49CE-8E03-DBDB1B87260F}"/>
    <cellStyle name="Input 18 12 2" xfId="4109" xr:uid="{9F6AF3FF-A31D-437C-ABC6-F0C481D10DC1}"/>
    <cellStyle name="Input 18 13" xfId="2028" xr:uid="{3C02723F-5A6B-4B5C-8521-68BEDC6B834C}"/>
    <cellStyle name="Input 18 13 2" xfId="3898" xr:uid="{75D72DEF-709D-4B38-BA2B-C0CBDCDA65BF}"/>
    <cellStyle name="Input 18 14" xfId="2177" xr:uid="{F7B5066F-4731-4B6F-A4F3-C77A6F682F2D}"/>
    <cellStyle name="Input 18 14 2" xfId="4045" xr:uid="{4F3C1D63-F15A-40AD-8BBA-FCE3B4147791}"/>
    <cellStyle name="Input 18 15" xfId="2147" xr:uid="{0DCD3A8A-F6E9-4EE3-A2CC-3DCBE264537C}"/>
    <cellStyle name="Input 18 15 2" xfId="4016" xr:uid="{5409A919-C76E-49E7-A6D4-65F5C52F10DB}"/>
    <cellStyle name="Input 18 16" xfId="3217" xr:uid="{A7A9596D-A09B-4DF3-B71D-A785A748ADCF}"/>
    <cellStyle name="Input 18 16 2" xfId="5069" xr:uid="{B2D21AD1-DD4C-4D56-A61F-C76B5F1C8267}"/>
    <cellStyle name="Input 18 17" xfId="1697" xr:uid="{D86E5F54-77C6-4551-946A-B4307C2B69CA}"/>
    <cellStyle name="Input 18 17 2" xfId="3576" xr:uid="{123FEE50-2D51-4E2A-9E7B-858A4422E0BB}"/>
    <cellStyle name="Input 18 18" xfId="2754" xr:uid="{DFF6F3CD-2A05-4901-AAD6-62C712861556}"/>
    <cellStyle name="Input 18 18 2" xfId="4611" xr:uid="{0CCC0573-6064-4EC2-8FFD-7CE088C432B9}"/>
    <cellStyle name="Input 18 19" xfId="1893" xr:uid="{DBAB039A-988D-4679-8E23-385B23808CF1}"/>
    <cellStyle name="Input 18 19 2" xfId="3769" xr:uid="{562FCE62-FB66-44A8-8909-5493F3AF4D2F}"/>
    <cellStyle name="Input 18 2" xfId="1576" xr:uid="{A01A06CF-A299-410F-8C79-0325990C06E4}"/>
    <cellStyle name="Input 18 2 10" xfId="2924" xr:uid="{282B5386-ECDF-4618-8A06-E4BD8F747491}"/>
    <cellStyle name="Input 18 2 10 2" xfId="4780" xr:uid="{5A7A177E-3C96-4F74-A2A3-2945D5DA4447}"/>
    <cellStyle name="Input 18 2 11" xfId="3145" xr:uid="{101816DF-D5D3-4E61-8793-0A8B082C5913}"/>
    <cellStyle name="Input 18 2 11 2" xfId="4998" xr:uid="{01AB61E1-A8EB-47CB-A14B-B9880DBDC5B5}"/>
    <cellStyle name="Input 18 2 12" xfId="1944" xr:uid="{0A7D30E9-DC81-475B-8021-41547CE1D38C}"/>
    <cellStyle name="Input 18 2 12 2" xfId="3818" xr:uid="{A91330E1-E4CD-4A73-ACA6-D3CF681A38F5}"/>
    <cellStyle name="Input 18 2 13" xfId="1811" xr:uid="{A3D0E684-B9B5-4F3F-BC3F-052BEEF3B358}"/>
    <cellStyle name="Input 18 2 13 2" xfId="3690" xr:uid="{6BCA5545-8B5E-435C-877A-130F13720FC2}"/>
    <cellStyle name="Input 18 2 14" xfId="3269" xr:uid="{6CCD6DC5-A6B2-4CD4-81DA-706CC6AA0188}"/>
    <cellStyle name="Input 18 2 14 2" xfId="5121" xr:uid="{1EC01564-856D-472A-947E-C949EB98EAB0}"/>
    <cellStyle name="Input 18 2 15" xfId="3354" xr:uid="{1291425F-8A0A-48B0-B734-E769EEDF732B}"/>
    <cellStyle name="Input 18 2 15 2" xfId="5206" xr:uid="{C3906210-BDCC-47E7-8727-BE18BE0AF533}"/>
    <cellStyle name="Input 18 2 16" xfId="2200" xr:uid="{F2DE7343-5253-4D51-9BC2-3353C90CD42B}"/>
    <cellStyle name="Input 18 2 16 2" xfId="4068" xr:uid="{CCB99C94-2C00-4D55-B439-D0DFCE980493}"/>
    <cellStyle name="Input 18 2 17" xfId="2166" xr:uid="{276348F1-7F95-420A-AC14-7B129E63C725}"/>
    <cellStyle name="Input 18 2 17 2" xfId="4034" xr:uid="{25DE856D-8B5D-45DF-92DD-96C547822362}"/>
    <cellStyle name="Input 18 2 18" xfId="3469" xr:uid="{CCD8FD90-49DA-41B0-BB87-DAB5075BBB5A}"/>
    <cellStyle name="Input 18 2 18 2" xfId="5321" xr:uid="{DEA3620D-9B35-420B-B1AE-DF8E00451307}"/>
    <cellStyle name="Input 18 2 19" xfId="2198" xr:uid="{E66B10AC-356B-4EFB-953F-C4878F0B614C}"/>
    <cellStyle name="Input 18 2 19 2" xfId="4066" xr:uid="{A1B6A2B4-423B-454B-A8E7-39394BAD2955}"/>
    <cellStyle name="Input 18 2 2" xfId="2546" xr:uid="{67D052FF-DEC8-42DE-B1E8-BFC7DB47D5C2}"/>
    <cellStyle name="Input 18 2 2 2" xfId="4406" xr:uid="{3D3D3FF9-7A96-4391-986B-33FD91D39111}"/>
    <cellStyle name="Input 18 2 3" xfId="2619" xr:uid="{4E623D1A-3997-42CF-A154-2B04116B5E9E}"/>
    <cellStyle name="Input 18 2 3 2" xfId="4478" xr:uid="{ABA2934B-69BD-4D2C-8C19-A058F1463286}"/>
    <cellStyle name="Input 18 2 4" xfId="1830" xr:uid="{BBC8D156-50F6-425E-9017-291871687BAC}"/>
    <cellStyle name="Input 18 2 4 2" xfId="3708" xr:uid="{C0BDE08F-A531-4714-A205-A37D3FAE4F0A}"/>
    <cellStyle name="Input 18 2 5" xfId="2790" xr:uid="{800CB20D-9440-45D2-B3EA-97F3D24A98FE}"/>
    <cellStyle name="Input 18 2 5 2" xfId="4647" xr:uid="{C5BF8A14-3F0A-4AE0-9139-DAD77BFF78FE}"/>
    <cellStyle name="Input 18 2 6" xfId="2866" xr:uid="{89C341D5-7DB5-4D14-99FC-892D8DF859CD}"/>
    <cellStyle name="Input 18 2 6 2" xfId="4722" xr:uid="{CDFBDD8B-A760-4B00-B2B0-FC09BE357652}"/>
    <cellStyle name="Input 18 2 7" xfId="2953" xr:uid="{037CF8B9-DDE4-49BF-9825-579962CFA76F}"/>
    <cellStyle name="Input 18 2 7 2" xfId="4809" xr:uid="{651D57E8-01DC-4A43-89A9-89DA2647C0BE}"/>
    <cellStyle name="Input 18 2 8" xfId="3041" xr:uid="{2C5959D8-1E1C-4FDA-A194-C11CC44F16E0}"/>
    <cellStyle name="Input 18 2 8 2" xfId="4897" xr:uid="{E0551E1D-87AE-4CDA-8C92-37FBAACB6540}"/>
    <cellStyle name="Input 18 2 9" xfId="3111" xr:uid="{688B5BC1-D8B2-45B7-9B73-86FE040906C4}"/>
    <cellStyle name="Input 18 2 9 2" xfId="4966" xr:uid="{A8288CED-490A-4B7A-B84B-9680697229AB}"/>
    <cellStyle name="Input 18 20" xfId="3396" xr:uid="{E0D5DB3D-47E7-4BFF-9A32-003146B5C22F}"/>
    <cellStyle name="Input 18 20 2" xfId="5248" xr:uid="{58731419-C26F-48EE-B8F7-69E87B6B3470}"/>
    <cellStyle name="Input 18 21" xfId="3393" xr:uid="{BF2C7756-A177-4E05-9633-7B0FC5F3FB57}"/>
    <cellStyle name="Input 18 21 2" xfId="5245" xr:uid="{D44BDDA9-96B0-46A5-9DAF-ED7315D5557C}"/>
    <cellStyle name="Input 18 3" xfId="1556" xr:uid="{8D47C702-11A2-4F3B-85A0-ED7AC52B2667}"/>
    <cellStyle name="Input 18 3 10" xfId="2020" xr:uid="{42E909E0-A573-4D1F-B19A-00DFF30CEA44}"/>
    <cellStyle name="Input 18 3 10 2" xfId="3890" xr:uid="{BE5AF255-F913-4C57-BA19-295E88F15126}"/>
    <cellStyle name="Input 18 3 11" xfId="2346" xr:uid="{A948E54D-A959-4158-88CD-425C9BB26218}"/>
    <cellStyle name="Input 18 3 11 2" xfId="4211" xr:uid="{17F03ACD-4505-4DBE-9E99-F7FC674755DB}"/>
    <cellStyle name="Input 18 3 12" xfId="1776" xr:uid="{6183D11B-F8F4-4C1D-A0CF-DF748E6C9FD4}"/>
    <cellStyle name="Input 18 3 12 2" xfId="3655" xr:uid="{AC21952A-D634-4B05-BBF4-77F1503DA915}"/>
    <cellStyle name="Input 18 3 13" xfId="3083" xr:uid="{37E5B6AF-471E-43C6-8BAA-8B28F84861E9}"/>
    <cellStyle name="Input 18 3 13 2" xfId="4938" xr:uid="{CD5B79CE-E711-4F36-93C9-B4588BD4A2CE}"/>
    <cellStyle name="Input 18 3 14" xfId="3250" xr:uid="{D5D66A6F-A777-428E-9301-5F39C9715E8E}"/>
    <cellStyle name="Input 18 3 14 2" xfId="5102" xr:uid="{EB5020E0-4B3A-4B38-9404-007673BAA341}"/>
    <cellStyle name="Input 18 3 15" xfId="3337" xr:uid="{ED5C1090-879E-4BAA-A5BC-C16D5AB19692}"/>
    <cellStyle name="Input 18 3 15 2" xfId="5189" xr:uid="{E59D2280-A8BF-4308-8956-0B1AA64983F8}"/>
    <cellStyle name="Input 18 3 16" xfId="2340" xr:uid="{51CAE0BC-46D0-43B0-B8F4-A7BA5579420C}"/>
    <cellStyle name="Input 18 3 16 2" xfId="4206" xr:uid="{92D7C1F3-93CB-4BD0-B006-B62161EA52DF}"/>
    <cellStyle name="Input 18 3 17" xfId="2296" xr:uid="{BCD81353-A448-464D-81F3-D53D8112E7B0}"/>
    <cellStyle name="Input 18 3 17 2" xfId="4164" xr:uid="{4286084A-E680-40FE-9AE6-80E34A3AB767}"/>
    <cellStyle name="Input 18 3 18" xfId="3452" xr:uid="{1955D5AF-02E3-48B5-A1DD-6E781124C35D}"/>
    <cellStyle name="Input 18 3 18 2" xfId="5304" xr:uid="{4CC2EC18-EE68-4942-AACB-CF4C5CADB1B3}"/>
    <cellStyle name="Input 18 3 19" xfId="1900" xr:uid="{105162C6-9AF8-4405-AC95-D42DA34C5517}"/>
    <cellStyle name="Input 18 3 19 2" xfId="3775" xr:uid="{0F1E39D7-9F9D-409D-8983-F0157129FFB6}"/>
    <cellStyle name="Input 18 3 2" xfId="2529" xr:uid="{D24143D6-073E-4458-B135-886F944C92C3}"/>
    <cellStyle name="Input 18 3 2 2" xfId="4389" xr:uid="{42B74693-51FA-42E5-AE3E-CC9DF267BB84}"/>
    <cellStyle name="Input 18 3 3" xfId="2599" xr:uid="{D88A8AC3-554C-453C-846B-521E34221497}"/>
    <cellStyle name="Input 18 3 3 2" xfId="4458" xr:uid="{6889C9DB-1841-4350-AA73-3A3A13B00DD9}"/>
    <cellStyle name="Input 18 3 4" xfId="2424" xr:uid="{333B816A-F181-4731-8B8B-87FB5EF4C81D}"/>
    <cellStyle name="Input 18 3 4 2" xfId="4286" xr:uid="{E759DE3D-95E5-414F-A5B2-5F3AF8C72BAD}"/>
    <cellStyle name="Input 18 3 5" xfId="2772" xr:uid="{671E3BC1-E184-4FF7-BF26-18AE2A252627}"/>
    <cellStyle name="Input 18 3 5 2" xfId="4629" xr:uid="{28A0ECEE-E2AE-41DB-A2F8-19C5A2708635}"/>
    <cellStyle name="Input 18 3 6" xfId="2847" xr:uid="{0D57176C-15CC-4AD3-A9A4-2BF4E9A86E95}"/>
    <cellStyle name="Input 18 3 6 2" xfId="4703" xr:uid="{B231386D-6352-48C7-8F16-010EAAD596E3}"/>
    <cellStyle name="Input 18 3 7" xfId="2933" xr:uid="{90432A13-F71E-475D-BEC7-73390D6D2421}"/>
    <cellStyle name="Input 18 3 7 2" xfId="4789" xr:uid="{2F73F084-7C63-4FC9-93A5-547A5266891A}"/>
    <cellStyle name="Input 18 3 8" xfId="3024" xr:uid="{1B70CA6E-BD09-42E1-A1E2-B402C2A62726}"/>
    <cellStyle name="Input 18 3 8 2" xfId="4880" xr:uid="{59AF08E7-CD50-4685-91B5-4CBD797FF1BB}"/>
    <cellStyle name="Input 18 3 9" xfId="3091" xr:uid="{93CC1A47-F5BC-4F3B-A5E5-3C4201A25880}"/>
    <cellStyle name="Input 18 3 9 2" xfId="4946" xr:uid="{ECE42E77-8F30-49BF-8E2A-DF3C11A1DE0F}"/>
    <cellStyle name="Input 18 4" xfId="2256" xr:uid="{B2FBF7C7-91CB-494A-97C6-204050C15D6D}"/>
    <cellStyle name="Input 18 4 2" xfId="4124" xr:uid="{4D3979A0-BA99-4368-B1AB-1E0EE55524D6}"/>
    <cellStyle name="Input 18 5" xfId="1993" xr:uid="{BDF88504-0608-4A3D-B56D-D7ECD535509E}"/>
    <cellStyle name="Input 18 5 2" xfId="3865" xr:uid="{E9D09FBC-56E5-40AF-87F9-B5EF240D4E00}"/>
    <cellStyle name="Input 18 6" xfId="2070" xr:uid="{6A3DC592-EA44-419C-809C-B58FA229366C}"/>
    <cellStyle name="Input 18 6 2" xfId="3939" xr:uid="{56029DAE-0A21-419C-A575-E9207ADD0578}"/>
    <cellStyle name="Input 18 7" xfId="1836" xr:uid="{14D725F6-3131-42B1-A9A5-219B410126D7}"/>
    <cellStyle name="Input 18 7 2" xfId="3714" xr:uid="{B2A6B200-4693-40B6-AB6D-7B83F10BA630}"/>
    <cellStyle name="Input 18 8" xfId="2097" xr:uid="{95CC58F6-41B9-4313-A307-4375E507EC45}"/>
    <cellStyle name="Input 18 8 2" xfId="3966" xr:uid="{6CED0F31-D218-4D70-AA8F-5B3BC46CA3D1}"/>
    <cellStyle name="Input 18 9" xfId="2824" xr:uid="{9BB7C3A8-4E77-4F0F-8831-E4D62C37F106}"/>
    <cellStyle name="Input 18 9 2" xfId="4681" xr:uid="{32A35A0B-B825-4C82-8C7C-35103E411E6D}"/>
    <cellStyle name="Input 19" xfId="1111" xr:uid="{145F3A37-CFFF-493D-9935-C83840110244}"/>
    <cellStyle name="Input 19 10" xfId="2117" xr:uid="{0A92968F-86D8-4B9D-BF11-108183DF6259}"/>
    <cellStyle name="Input 19 10 2" xfId="3986" xr:uid="{4B7D06BC-65A9-4038-ADA0-823CCFF9077A}"/>
    <cellStyle name="Input 19 11" xfId="2318" xr:uid="{E297FAF5-52C5-4E3C-A5C5-25C97C65E89D}"/>
    <cellStyle name="Input 19 11 2" xfId="4185" xr:uid="{B283559C-EB8A-433C-BE01-F5318D23857C}"/>
    <cellStyle name="Input 19 12" xfId="1687" xr:uid="{0B8DCFFF-9F81-49C2-987D-BEA3A0099F3B}"/>
    <cellStyle name="Input 19 12 2" xfId="3566" xr:uid="{CD766B22-5ECD-40B4-8281-98BA28902C4D}"/>
    <cellStyle name="Input 19 13" xfId="2210" xr:uid="{B22EC042-356D-4207-8555-8C9B2C8E5133}"/>
    <cellStyle name="Input 19 13 2" xfId="4078" xr:uid="{16D526D6-4F9B-4627-981B-608E3CE59D63}"/>
    <cellStyle name="Input 19 14" xfId="2178" xr:uid="{0226957F-9F84-4FFE-BA7D-F36549859AAC}"/>
    <cellStyle name="Input 19 14 2" xfId="4046" xr:uid="{D3F4CD25-13BF-4026-AFAF-F82BF58CF83E}"/>
    <cellStyle name="Input 19 15" xfId="1788" xr:uid="{016284CE-E76B-426B-89AD-E7CE9187384D}"/>
    <cellStyle name="Input 19 15 2" xfId="3667" xr:uid="{D883C750-08EB-42E4-961B-16D8816A1B6A}"/>
    <cellStyle name="Input 19 16" xfId="3204" xr:uid="{0B451CCE-79A6-4672-948B-30F761E2A94D}"/>
    <cellStyle name="Input 19 16 2" xfId="5056" xr:uid="{F807B223-AED5-4280-A016-795671399DE0}"/>
    <cellStyle name="Input 19 17" xfId="2141" xr:uid="{B976A660-01A1-42C0-BBB6-1282D39B69D4}"/>
    <cellStyle name="Input 19 17 2" xfId="4010" xr:uid="{BB65BA8E-64B5-40F9-847E-42C9948B581C}"/>
    <cellStyle name="Input 19 18" xfId="2131" xr:uid="{E10F55C6-017E-4AED-B0E7-4E7A5D5A6B57}"/>
    <cellStyle name="Input 19 18 2" xfId="4000" xr:uid="{81F6FFC9-81FB-4E39-8D96-086E08EC138E}"/>
    <cellStyle name="Input 19 19" xfId="2360" xr:uid="{5DD2B63C-3A07-4659-B499-874AC34C405D}"/>
    <cellStyle name="Input 19 19 2" xfId="4224" xr:uid="{5B3650F7-432A-4266-8120-B8F9A5F752A9}"/>
    <cellStyle name="Input 19 2" xfId="1577" xr:uid="{43A72A07-6354-4C34-B2B4-921515FD1003}"/>
    <cellStyle name="Input 19 2 10" xfId="2810" xr:uid="{FD9EF00C-473A-41DB-A494-F01708BB236F}"/>
    <cellStyle name="Input 19 2 10 2" xfId="4667" xr:uid="{323EF182-C328-40B9-B7EE-C6D35B483BA7}"/>
    <cellStyle name="Input 19 2 11" xfId="3144" xr:uid="{DC8AEE9B-913A-4359-BF50-6399B52B2D15}"/>
    <cellStyle name="Input 19 2 11 2" xfId="4997" xr:uid="{8328F3AB-0CC6-46CF-ADB5-BA1BD73E2BC9}"/>
    <cellStyle name="Input 19 2 12" xfId="2720" xr:uid="{1315F693-FB76-4999-B29B-641C146DC0CE}"/>
    <cellStyle name="Input 19 2 12 2" xfId="4577" xr:uid="{F9C629F3-EDED-47DB-9F8C-A7FE383768C4}"/>
    <cellStyle name="Input 19 2 13" xfId="2243" xr:uid="{89048136-63A4-4E77-BFEA-A46641264F10}"/>
    <cellStyle name="Input 19 2 13 2" xfId="4111" xr:uid="{C486841F-EF20-4CB8-A5C4-2F7B30BA0A8E}"/>
    <cellStyle name="Input 19 2 14" xfId="3270" xr:uid="{EBE97AF8-2B0D-4179-AFEC-49A7A7287ED6}"/>
    <cellStyle name="Input 19 2 14 2" xfId="5122" xr:uid="{8AE4D047-3016-435C-B4D7-E3D5BE6D0924}"/>
    <cellStyle name="Input 19 2 15" xfId="3355" xr:uid="{E7B746F9-B872-4CC4-ADA4-1DAF7BFFACCB}"/>
    <cellStyle name="Input 19 2 15 2" xfId="5207" xr:uid="{6C729539-41F0-40D8-B378-F32AE7F017BF}"/>
    <cellStyle name="Input 19 2 16" xfId="2201" xr:uid="{FD171093-F6DF-431F-9976-12EAD3F401B9}"/>
    <cellStyle name="Input 19 2 16 2" xfId="4069" xr:uid="{49B7E18E-5E71-4F99-9AA8-C608DCB496A8}"/>
    <cellStyle name="Input 19 2 17" xfId="2681" xr:uid="{F2545CE0-2AB1-4345-B250-4BD3B26EA494}"/>
    <cellStyle name="Input 19 2 17 2" xfId="4538" xr:uid="{D8CBFEEB-BE1E-4C06-A7F5-354CCF0D90D7}"/>
    <cellStyle name="Input 19 2 18" xfId="3470" xr:uid="{34699D94-C1AE-431C-AF6C-1450B4A0E562}"/>
    <cellStyle name="Input 19 2 18 2" xfId="5322" xr:uid="{F747A410-0C32-482A-A1D7-FC1073DA636E}"/>
    <cellStyle name="Input 19 2 19" xfId="3161" xr:uid="{053CACD3-1F74-411A-BC7A-0CB4BB97432E}"/>
    <cellStyle name="Input 19 2 19 2" xfId="5014" xr:uid="{63A1374C-75EB-441E-8458-859CE4E5FA2B}"/>
    <cellStyle name="Input 19 2 2" xfId="2547" xr:uid="{A2C51DD7-3044-438A-91F0-8EFAA7FE72A6}"/>
    <cellStyle name="Input 19 2 2 2" xfId="4407" xr:uid="{0CAB2323-D208-44A8-AC75-B0AA82D497DC}"/>
    <cellStyle name="Input 19 2 3" xfId="2620" xr:uid="{78222ACA-C0E3-4D28-BD6E-488AF7CF2FB6}"/>
    <cellStyle name="Input 19 2 3 2" xfId="4479" xr:uid="{381A942D-748E-4C8A-B91E-5C95D1AF4305}"/>
    <cellStyle name="Input 19 2 4" xfId="1829" xr:uid="{FC3A56C5-ACF3-4E99-BDF2-0C927E268CF9}"/>
    <cellStyle name="Input 19 2 4 2" xfId="3707" xr:uid="{95A3F249-C02B-4130-A588-A2559BB5ED41}"/>
    <cellStyle name="Input 19 2 5" xfId="2791" xr:uid="{2C856198-E4A1-45D3-8FFF-234D6550FDF9}"/>
    <cellStyle name="Input 19 2 5 2" xfId="4648" xr:uid="{043369D3-0F4A-4A24-8CEE-6880745E9404}"/>
    <cellStyle name="Input 19 2 6" xfId="2867" xr:uid="{2C5F7C44-2A76-4A07-982F-D1104517EC04}"/>
    <cellStyle name="Input 19 2 6 2" xfId="4723" xr:uid="{FE38F30F-90E3-4A1E-A25D-F3FED3139333}"/>
    <cellStyle name="Input 19 2 7" xfId="2954" xr:uid="{960100BD-78AA-4A89-A103-7189F413EB60}"/>
    <cellStyle name="Input 19 2 7 2" xfId="4810" xr:uid="{D8E5A3A8-F655-461A-81D4-3C400AC8339D}"/>
    <cellStyle name="Input 19 2 8" xfId="3042" xr:uid="{88A7CFD5-530A-4423-9E7E-5FC08DF92FD0}"/>
    <cellStyle name="Input 19 2 8 2" xfId="4898" xr:uid="{49A85335-205D-422E-AE17-85111D80FF3F}"/>
    <cellStyle name="Input 19 2 9" xfId="3112" xr:uid="{0B047D3C-9962-416F-91F6-61BE385C6842}"/>
    <cellStyle name="Input 19 2 9 2" xfId="4967" xr:uid="{897FD6C9-A6E0-4689-875E-1730E94A5770}"/>
    <cellStyle name="Input 19 20" xfId="2701" xr:uid="{87FC1C27-6D62-44A6-81CD-1E5E9535D606}"/>
    <cellStyle name="Input 19 20 2" xfId="4558" xr:uid="{42243D9A-424D-4974-84B0-1198E093B1F8}"/>
    <cellStyle name="Input 19 21" xfId="2187" xr:uid="{647188FA-BCE9-4FC2-95FD-BF680F6B32E6}"/>
    <cellStyle name="Input 19 21 2" xfId="4055" xr:uid="{249F22C3-0493-4CD9-8730-C0180B67CF1D}"/>
    <cellStyle name="Input 19 3" xfId="1524" xr:uid="{A9D8C8E9-ED10-4009-9A45-D7585A607A14}"/>
    <cellStyle name="Input 19 3 10" xfId="2994" xr:uid="{7C74591F-14E6-4048-B6BB-ED01EFA15D88}"/>
    <cellStyle name="Input 19 3 10 2" xfId="4850" xr:uid="{23086A17-C590-431A-BAD0-7BC05D17402B}"/>
    <cellStyle name="Input 19 3 11" xfId="3101" xr:uid="{BA412CB2-4EFA-464B-B38A-2BEFC3F05985}"/>
    <cellStyle name="Input 19 3 11 2" xfId="4956" xr:uid="{8B1CF363-2E55-4669-BF7F-2BAD4A5529EE}"/>
    <cellStyle name="Input 19 3 12" xfId="2246" xr:uid="{45D91F3D-C92B-4172-930D-AECCFFD4BDC7}"/>
    <cellStyle name="Input 19 3 12 2" xfId="4114" xr:uid="{B6D4330A-60DA-4AC4-BC54-47D9BF42C4C9}"/>
    <cellStyle name="Input 19 3 13" xfId="2228" xr:uid="{24B986A2-3211-46DF-88BC-89BF156F776A}"/>
    <cellStyle name="Input 19 3 13 2" xfId="4096" xr:uid="{EF7F1C96-5B8A-42FE-A3D5-C266D39D281D}"/>
    <cellStyle name="Input 19 3 14" xfId="3224" xr:uid="{836125D2-5DBA-41B8-8131-B06A2012EF39}"/>
    <cellStyle name="Input 19 3 14 2" xfId="5076" xr:uid="{4585FDE2-8FFB-478C-BFD5-C55536281712}"/>
    <cellStyle name="Input 19 3 15" xfId="3311" xr:uid="{A338F6FD-209B-40E5-8B6F-2C6C3EEB45E8}"/>
    <cellStyle name="Input 19 3 15 2" xfId="5163" xr:uid="{0E85B3EE-BDC3-431D-AA90-74AB3DE9C5ED}"/>
    <cellStyle name="Input 19 3 16" xfId="1630" xr:uid="{03EC6CC1-6D7E-4984-8F72-AD269E5C068D}"/>
    <cellStyle name="Input 19 3 16 2" xfId="3511" xr:uid="{9B19E39A-EA75-47E0-B6E0-1BCEBC012E5C}"/>
    <cellStyle name="Input 19 3 17" xfId="2300" xr:uid="{EB8A109B-830D-467C-A9F8-F3D98FDFD0D7}"/>
    <cellStyle name="Input 19 3 17 2" xfId="4167" xr:uid="{071F98E0-3E09-475A-91BF-70B3CF8F34EC}"/>
    <cellStyle name="Input 19 3 18" xfId="2185" xr:uid="{945104F6-ADD7-4BBC-9F7B-D7601E379652}"/>
    <cellStyle name="Input 19 3 18 2" xfId="4053" xr:uid="{09018D5A-4692-486B-A9BC-E26067B8B59C}"/>
    <cellStyle name="Input 19 3 19" xfId="2192" xr:uid="{BEBFA2C5-A4C4-420D-BCAE-3F8995144182}"/>
    <cellStyle name="Input 19 3 19 2" xfId="4060" xr:uid="{54060E86-0153-4853-997D-69EC367B00D9}"/>
    <cellStyle name="Input 19 3 2" xfId="2500" xr:uid="{000D350C-EA3B-4FF1-89A6-7040F2223337}"/>
    <cellStyle name="Input 19 3 2 2" xfId="4361" xr:uid="{FE0614D5-1071-4E22-A39D-30570DCBB7AF}"/>
    <cellStyle name="Input 19 3 3" xfId="1766" xr:uid="{FCD21D26-D2BA-4F9F-9E44-1DC5C3FAE4F2}"/>
    <cellStyle name="Input 19 3 3 2" xfId="3645" xr:uid="{4391DE16-1E62-4C05-AF6D-6FA090F5FF87}"/>
    <cellStyle name="Input 19 3 4" xfId="1878" xr:uid="{52FADDF1-3681-4713-A629-200114CD8636}"/>
    <cellStyle name="Input 19 3 4 2" xfId="3755" xr:uid="{CA5B7ADF-0E7C-4018-A677-AED874D5486F}"/>
    <cellStyle name="Input 19 3 5" xfId="2747" xr:uid="{82FB7108-06EE-4881-A310-11C00037907E}"/>
    <cellStyle name="Input 19 3 5 2" xfId="4604" xr:uid="{EAB9C853-4C9D-44B2-ACE2-F6480A3CFAE3}"/>
    <cellStyle name="Input 19 3 6" xfId="1685" xr:uid="{8F4CCF63-1515-45F7-83DD-977BB6839650}"/>
    <cellStyle name="Input 19 3 6 2" xfId="3564" xr:uid="{A68D9777-774A-4D7A-B821-227A462D1B64}"/>
    <cellStyle name="Input 19 3 7" xfId="2910" xr:uid="{2F4B4C93-0747-4C04-90C7-79FE88141293}"/>
    <cellStyle name="Input 19 3 7 2" xfId="4766" xr:uid="{7C69F964-DCB2-4B00-B5E1-085E8A06A60F}"/>
    <cellStyle name="Input 19 3 8" xfId="3001" xr:uid="{80684B8F-EC33-4E4C-AC4B-E8611497FCDC}"/>
    <cellStyle name="Input 19 3 8 2" xfId="4857" xr:uid="{D79A8401-633F-4EBA-BA5E-3C857062B38A}"/>
    <cellStyle name="Input 19 3 9" xfId="1917" xr:uid="{F91CE400-BAB7-4579-8193-B35D7CAB0FC1}"/>
    <cellStyle name="Input 19 3 9 2" xfId="3792" xr:uid="{4D803104-7065-425B-A7A5-92BE179D4444}"/>
    <cellStyle name="Input 19 4" xfId="2257" xr:uid="{20D6B20C-A769-4809-98DF-8DDB00E3860B}"/>
    <cellStyle name="Input 19 4 2" xfId="4125" xr:uid="{30801A87-BAD6-4DC5-A075-3C54016BD315}"/>
    <cellStyle name="Input 19 5" xfId="1992" xr:uid="{A292844C-1208-4169-8652-127581904F5F}"/>
    <cellStyle name="Input 19 5 2" xfId="3864" xr:uid="{62D4FAF1-BCA3-4525-9D2B-B3D5808D756D}"/>
    <cellStyle name="Input 19 6" xfId="2069" xr:uid="{0C6D1131-9F08-4A3B-B88C-6E57D86044BC}"/>
    <cellStyle name="Input 19 6 2" xfId="3938" xr:uid="{67A23C95-F32A-4EFB-BFD5-4DCC7863122A}"/>
    <cellStyle name="Input 19 7" xfId="2731" xr:uid="{B5F67501-DAB8-4D17-BA17-B0C2C523BAF8}"/>
    <cellStyle name="Input 19 7 2" xfId="4588" xr:uid="{95C13861-DB19-480F-9568-789F17079ED9}"/>
    <cellStyle name="Input 19 8" xfId="1938" xr:uid="{2BED654B-AC83-4182-B8DF-1EED8F07B2E1}"/>
    <cellStyle name="Input 19 8 2" xfId="3812" xr:uid="{90E22802-4943-4360-B995-C3DB6AEE06FA}"/>
    <cellStyle name="Input 19 9" xfId="2677" xr:uid="{28C4DF20-94EE-46EC-972A-8B14FAB42613}"/>
    <cellStyle name="Input 19 9 2" xfId="4534" xr:uid="{9C478BC2-C520-4581-8762-6D03C34CBBE2}"/>
    <cellStyle name="Input 2" xfId="1112" xr:uid="{ABD7CEA9-BE43-4739-8CE6-A2871E0F04FE}"/>
    <cellStyle name="Input 20" xfId="1113" xr:uid="{4B63AE3A-79F1-47DE-B3AD-FA6B3A506D3A}"/>
    <cellStyle name="Input 20 10" xfId="2334" xr:uid="{F6416F07-F827-4B6A-88EC-CBF381C568D6}"/>
    <cellStyle name="Input 20 10 2" xfId="4201" xr:uid="{75E07CE9-4E23-40CA-90F8-1CDD401EA4A0}"/>
    <cellStyle name="Input 20 11" xfId="1980" xr:uid="{8DF3CE71-C899-42D7-BD64-A6438698A21B}"/>
    <cellStyle name="Input 20 11 2" xfId="3852" xr:uid="{0A43F823-3BC4-400B-8C67-FB996BF4A767}"/>
    <cellStyle name="Input 20 12" xfId="2038" xr:uid="{8D7D550A-C310-4BF6-8DEC-D4661AC781D5}"/>
    <cellStyle name="Input 20 12 2" xfId="3907" xr:uid="{FEF8B9BA-82D0-4910-829D-36FF8D396874}"/>
    <cellStyle name="Input 20 13" xfId="3015" xr:uid="{0B90B052-6E2F-48B1-AF7E-6EF322EF1FE0}"/>
    <cellStyle name="Input 20 13 2" xfId="4871" xr:uid="{B7D4AA75-E745-4E68-B09E-485BCB4F50F4}"/>
    <cellStyle name="Input 20 14" xfId="2179" xr:uid="{C6977970-27FE-4D65-94C3-45B584223C64}"/>
    <cellStyle name="Input 20 14 2" xfId="4047" xr:uid="{7D4EAF77-04DF-4456-B30F-82352F641346}"/>
    <cellStyle name="Input 20 15" xfId="1769" xr:uid="{4DA57334-5375-4BAA-9FFD-BAA3F02045A6}"/>
    <cellStyle name="Input 20 15 2" xfId="3648" xr:uid="{3D23890D-1360-47F9-9FB1-D7B1111D52C2}"/>
    <cellStyle name="Input 20 16" xfId="2242" xr:uid="{8EB62C6A-17C5-4265-A23F-C643A01F7545}"/>
    <cellStyle name="Input 20 16 2" xfId="4110" xr:uid="{8D2A1FCD-66C0-4C1D-A804-D4379A0924FE}"/>
    <cellStyle name="Input 20 17" xfId="2395" xr:uid="{B7222D4B-DAA3-4354-80A8-9BE230D923D1}"/>
    <cellStyle name="Input 20 17 2" xfId="4257" xr:uid="{16A00162-82AB-4BC9-8D80-1B23D1A4B73B}"/>
    <cellStyle name="Input 20 18" xfId="2132" xr:uid="{1AB23545-A7ED-4E50-B98F-B417211C094B}"/>
    <cellStyle name="Input 20 18 2" xfId="4001" xr:uid="{A1DAAC10-1925-4DD1-B522-EA6E2B5FC5D9}"/>
    <cellStyle name="Input 20 19" xfId="2308" xr:uid="{39017538-7EB8-4066-AFB3-B2B6BC6C5B1A}"/>
    <cellStyle name="Input 20 19 2" xfId="4175" xr:uid="{DBE10ADF-B45E-4EC5-9684-45E701E7CCCB}"/>
    <cellStyle name="Input 20 2" xfId="1578" xr:uid="{94DABCAE-878F-4210-B263-81B3F6BCB10D}"/>
    <cellStyle name="Input 20 2 10" xfId="1920" xr:uid="{6E8C29DC-975E-4E97-AA3A-CF1A24DA4962}"/>
    <cellStyle name="Input 20 2 10 2" xfId="3795" xr:uid="{7BE08714-BEAF-4469-86FD-69AC702910EB}"/>
    <cellStyle name="Input 20 2 11" xfId="1898" xr:uid="{29F63167-B1E2-4EBF-BDE9-BE68CCADF56E}"/>
    <cellStyle name="Input 20 2 11 2" xfId="3773" xr:uid="{D912CEBE-F1BC-4EA0-8C6D-5D8477FA673E}"/>
    <cellStyle name="Input 20 2 12" xfId="2023" xr:uid="{5CE1B0FE-DC09-46CB-9A16-30733BC94212}"/>
    <cellStyle name="Input 20 2 12 2" xfId="3893" xr:uid="{CEC4E360-FED2-4AB1-AAF5-CC4ED4680548}"/>
    <cellStyle name="Input 20 2 13" xfId="2082" xr:uid="{98DB5104-FCB9-4627-AB70-5B38075B9BB9}"/>
    <cellStyle name="Input 20 2 13 2" xfId="3951" xr:uid="{9E7FACAB-079A-44FE-A980-6E2D42ECFDEA}"/>
    <cellStyle name="Input 20 2 14" xfId="3271" xr:uid="{224417F8-B610-4D72-B33C-0DD6D07467ED}"/>
    <cellStyle name="Input 20 2 14 2" xfId="5123" xr:uid="{FE7A36DA-FD55-489A-8A9A-24E91B52CF6E}"/>
    <cellStyle name="Input 20 2 15" xfId="3356" xr:uid="{5193961F-C589-4886-96FB-F89DC2BB25FD}"/>
    <cellStyle name="Input 20 2 15 2" xfId="5208" xr:uid="{D1CC9D27-1494-4B38-AA7F-3C49214429FA}"/>
    <cellStyle name="Input 20 2 16" xfId="2491" xr:uid="{3BADE8C6-403F-46D6-B806-37DC88749EE3}"/>
    <cellStyle name="Input 20 2 16 2" xfId="4352" xr:uid="{92857AD1-9F06-4B56-9840-7DA678AFC120}"/>
    <cellStyle name="Input 20 2 17" xfId="2740" xr:uid="{B8ECF5AF-5880-4987-9FD5-6F48DB22A04A}"/>
    <cellStyle name="Input 20 2 17 2" xfId="4597" xr:uid="{E196B53E-C00A-4B3E-82F0-CB735F9E9FDE}"/>
    <cellStyle name="Input 20 2 18" xfId="3471" xr:uid="{8772FFBC-CBA2-4D7B-A2F8-F2FDA9B76B91}"/>
    <cellStyle name="Input 20 2 18 2" xfId="5323" xr:uid="{43F11492-EF8C-4B1D-A446-27251F4454C2}"/>
    <cellStyle name="Input 20 2 19" xfId="2234" xr:uid="{2AEADCEF-5D72-4A92-A1CC-3BEFCD8476C2}"/>
    <cellStyle name="Input 20 2 19 2" xfId="4102" xr:uid="{E038113C-51F4-4B52-8DE5-001B3D680C0B}"/>
    <cellStyle name="Input 20 2 2" xfId="2548" xr:uid="{5758F5B6-CA8C-42EB-B7F9-C27D4C2F250C}"/>
    <cellStyle name="Input 20 2 2 2" xfId="4408" xr:uid="{358E6C35-EF97-4567-BB94-C6B477111602}"/>
    <cellStyle name="Input 20 2 3" xfId="2621" xr:uid="{D1219735-25DA-428E-9CE4-B0AB17250B27}"/>
    <cellStyle name="Input 20 2 3 2" xfId="4480" xr:uid="{5E4C7405-90B9-4A53-8DF5-074D0B4C05FA}"/>
    <cellStyle name="Input 20 2 4" xfId="1828" xr:uid="{BFCC912F-388C-415A-AEBD-915B65FBC739}"/>
    <cellStyle name="Input 20 2 4 2" xfId="3706" xr:uid="{B494A78D-8898-4876-8523-B0970D25F7AE}"/>
    <cellStyle name="Input 20 2 5" xfId="2792" xr:uid="{C1910650-785A-4A8D-89B4-F900E3EEAACC}"/>
    <cellStyle name="Input 20 2 5 2" xfId="4649" xr:uid="{FA564310-857B-4FB3-A491-D5C9C422040D}"/>
    <cellStyle name="Input 20 2 6" xfId="2868" xr:uid="{35059FFA-D299-4C89-9E72-AB183AB900F2}"/>
    <cellStyle name="Input 20 2 6 2" xfId="4724" xr:uid="{15AEE2CA-0FB4-47C9-BDED-FA3189BCA322}"/>
    <cellStyle name="Input 20 2 7" xfId="2955" xr:uid="{25C173E6-B2C8-4A0A-B6CF-04BAB3436852}"/>
    <cellStyle name="Input 20 2 7 2" xfId="4811" xr:uid="{1A05A67A-4F2E-4369-8A19-B9892E0DFBC4}"/>
    <cellStyle name="Input 20 2 8" xfId="3043" xr:uid="{B559454E-D01A-4567-82C6-F61CA629D0E5}"/>
    <cellStyle name="Input 20 2 8 2" xfId="4899" xr:uid="{FF5DAE3A-1A5E-4121-AE4C-5396279FE097}"/>
    <cellStyle name="Input 20 2 9" xfId="3113" xr:uid="{F7DD71D8-B138-41A6-8194-243B34C0EDCD}"/>
    <cellStyle name="Input 20 2 9 2" xfId="4968" xr:uid="{E30F00F2-E5E6-4916-915B-1647E441346B}"/>
    <cellStyle name="Input 20 20" xfId="3419" xr:uid="{8E83FDFB-2B33-4610-BB49-6450E82FBC06}"/>
    <cellStyle name="Input 20 20 2" xfId="5271" xr:uid="{10DED8B4-4F9C-47A1-A4C8-119D3430B5BB}"/>
    <cellStyle name="Input 20 21" xfId="1834" xr:uid="{388EEE83-A38A-4D1B-BE6A-8CCBD1294A71}"/>
    <cellStyle name="Input 20 21 2" xfId="3712" xr:uid="{B58D8166-FC64-443C-A5F1-2BC80B088B68}"/>
    <cellStyle name="Input 20 3" xfId="1555" xr:uid="{6E05CDCF-0EC8-4D43-AA71-F5EF889990DF}"/>
    <cellStyle name="Input 20 3 10" xfId="1793" xr:uid="{D4B66198-0B6E-4165-A1AC-8284E190DE28}"/>
    <cellStyle name="Input 20 3 10 2" xfId="3672" xr:uid="{4B1F069D-89B3-4FA4-92DC-E6CE28870EF5}"/>
    <cellStyle name="Input 20 3 11" xfId="2012" xr:uid="{E8AC50A2-6113-4213-825E-F937E5D2174A}"/>
    <cellStyle name="Input 20 3 11 2" xfId="3882" xr:uid="{DFD3033A-7E57-4CF0-8B1D-8535D5A3CF7E}"/>
    <cellStyle name="Input 20 3 12" xfId="2054" xr:uid="{1F6BD041-D097-479F-B0F3-CA4E19C6E72E}"/>
    <cellStyle name="Input 20 3 12 2" xfId="3923" xr:uid="{EEE4E498-5347-4F11-9209-809D804119CC}"/>
    <cellStyle name="Input 20 3 13" xfId="2803" xr:uid="{8C174AA8-8652-4A04-9227-AA7B9864BA10}"/>
    <cellStyle name="Input 20 3 13 2" xfId="4660" xr:uid="{DF81B653-F10A-4B41-9DB7-753ACE2819CC}"/>
    <cellStyle name="Input 20 3 14" xfId="3249" xr:uid="{86BA2874-50AC-46FB-BA27-D7B8C2881A8D}"/>
    <cellStyle name="Input 20 3 14 2" xfId="5101" xr:uid="{99DD31E0-22D6-445C-B14C-4A1E4D916136}"/>
    <cellStyle name="Input 20 3 15" xfId="3336" xr:uid="{0645CB78-C2FB-4B90-88E1-FD9743AFB24D}"/>
    <cellStyle name="Input 20 3 15 2" xfId="5188" xr:uid="{8CA045EF-0A37-43C3-A73A-A81B6F356DD5}"/>
    <cellStyle name="Input 20 3 16" xfId="1638" xr:uid="{7838BC83-4468-4711-8AB3-FAB1BE83B5AB}"/>
    <cellStyle name="Input 20 3 16 2" xfId="3519" xr:uid="{F196AAC3-E77E-4E76-94A7-3BD2F3478D36}"/>
    <cellStyle name="Input 20 3 17" xfId="1932" xr:uid="{1B0277C1-CE47-4FDA-981F-2468F3DD6ED4}"/>
    <cellStyle name="Input 20 3 17 2" xfId="3806" xr:uid="{B3611191-BC60-43BC-A801-1595C761EA21}"/>
    <cellStyle name="Input 20 3 18" xfId="3451" xr:uid="{DA51147A-4A93-4778-8FDB-8CEF1F71DA45}"/>
    <cellStyle name="Input 20 3 18 2" xfId="5303" xr:uid="{A0C277D7-36E3-4633-A792-99BF92276CE6}"/>
    <cellStyle name="Input 20 3 19" xfId="2988" xr:uid="{DAECC77F-D013-47B4-B5B0-ACEF0EA1151F}"/>
    <cellStyle name="Input 20 3 19 2" xfId="4844" xr:uid="{EC179332-4637-48D7-9771-8A175D70F101}"/>
    <cellStyle name="Input 20 3 2" xfId="2528" xr:uid="{2EFDA793-B7C9-4517-9FFA-6EDBBFF944D5}"/>
    <cellStyle name="Input 20 3 2 2" xfId="4388" xr:uid="{A060919D-C2AD-4577-B82F-99E0770BA9B0}"/>
    <cellStyle name="Input 20 3 3" xfId="2598" xr:uid="{D97D0471-DACF-4F9A-8A43-A0DEAC8BA59B}"/>
    <cellStyle name="Input 20 3 3 2" xfId="4457" xr:uid="{E228FB3E-7048-4446-8DC4-DA71032168AB}"/>
    <cellStyle name="Input 20 3 4" xfId="1749" xr:uid="{1F2B05AD-4A3B-4853-B2F6-ACE5FF15E54E}"/>
    <cellStyle name="Input 20 3 4 2" xfId="3628" xr:uid="{5ACED8D6-6D89-4DA7-941C-57E6312E9BF2}"/>
    <cellStyle name="Input 20 3 5" xfId="2771" xr:uid="{EAA4D170-FC23-4558-836F-5CCAB26EDCEB}"/>
    <cellStyle name="Input 20 3 5 2" xfId="4628" xr:uid="{0F8B4801-C89D-455E-AF5D-CD2FD4A9BDE6}"/>
    <cellStyle name="Input 20 3 6" xfId="2846" xr:uid="{6B02B0B1-A110-4BBB-85D7-3BE41843A34C}"/>
    <cellStyle name="Input 20 3 6 2" xfId="4702" xr:uid="{77451B4D-50A1-4455-939D-2F14EE17345D}"/>
    <cellStyle name="Input 20 3 7" xfId="2932" xr:uid="{D5858AE6-58EA-4B1A-B68C-9070B2B0DB5B}"/>
    <cellStyle name="Input 20 3 7 2" xfId="4788" xr:uid="{9ABF1CBF-F8DC-4A1F-8716-54F6C5C61DF7}"/>
    <cellStyle name="Input 20 3 8" xfId="3023" xr:uid="{DAFA915C-D30A-47C6-A8A0-CF6D718DFE09}"/>
    <cellStyle name="Input 20 3 8 2" xfId="4879" xr:uid="{B39F6971-05E6-4804-BFF1-ED1AC8D7C772}"/>
    <cellStyle name="Input 20 3 9" xfId="3090" xr:uid="{014C476A-291A-4702-99CE-144DACBC1FA2}"/>
    <cellStyle name="Input 20 3 9 2" xfId="4945" xr:uid="{381B2F8B-72FB-463A-8D82-D4D90D86541D}"/>
    <cellStyle name="Input 20 4" xfId="2258" xr:uid="{56E035E1-389A-4B1C-BA86-6A236798EDD8}"/>
    <cellStyle name="Input 20 4 2" xfId="4126" xr:uid="{4A49D12C-0576-42E2-8BD4-D562E151719A}"/>
    <cellStyle name="Input 20 5" xfId="1991" xr:uid="{66C2F1CA-4347-4FCF-B731-1978E0EB5A6E}"/>
    <cellStyle name="Input 20 5 2" xfId="3863" xr:uid="{24897BC6-C283-4AA7-9C28-F94AE09982E2}"/>
    <cellStyle name="Input 20 6" xfId="2068" xr:uid="{C0AF7C6C-D52F-4115-AEDB-9F7EB5746F36}"/>
    <cellStyle name="Input 20 6 2" xfId="3937" xr:uid="{ACF39900-163F-4E1C-B13B-AB850E9BFD19}"/>
    <cellStyle name="Input 20 7" xfId="1785" xr:uid="{FF081D81-0AF5-4C96-90DF-AD41415623EC}"/>
    <cellStyle name="Input 20 7 2" xfId="3664" xr:uid="{EAC9429C-C5AB-4563-9538-23482E956F9B}"/>
    <cellStyle name="Input 20 8" xfId="2095" xr:uid="{666F7F78-FBA6-4E54-A33D-8EAE805FF37E}"/>
    <cellStyle name="Input 20 8 2" xfId="3964" xr:uid="{CD878111-88E4-4C41-A78B-91929F616195}"/>
    <cellStyle name="Input 20 9" xfId="2721" xr:uid="{6633B2F1-9EBB-4C52-B9E7-A3836EFAD4C8}"/>
    <cellStyle name="Input 20 9 2" xfId="4578" xr:uid="{2CE08248-1DA5-47E8-88C9-6F8F61CCC5C8}"/>
    <cellStyle name="Input 21" xfId="1527" xr:uid="{400911C6-4CBA-4992-9F7B-D251FB293A65}"/>
    <cellStyle name="Input 21 10" xfId="1965" xr:uid="{06A4240E-A538-4407-9AF2-C852E86C02FC}"/>
    <cellStyle name="Input 21 10 2" xfId="3838" xr:uid="{3AAD7E3E-8541-4762-9B68-E759A09CEA0A}"/>
    <cellStyle name="Input 21 11" xfId="3097" xr:uid="{859570E8-CCE7-4BA2-B3A6-D30E7ADA0955}"/>
    <cellStyle name="Input 21 11 2" xfId="4952" xr:uid="{7AA558F2-65B3-4943-A2BF-F2FE7A0C3A05}"/>
    <cellStyle name="Input 21 12" xfId="2999" xr:uid="{D74041D4-C5E3-4B56-9C08-A263F09570B9}"/>
    <cellStyle name="Input 21 12 2" xfId="4855" xr:uid="{96400430-3569-4D30-B1D9-672B51A37EB9}"/>
    <cellStyle name="Input 21 13" xfId="1699" xr:uid="{C4F0AD65-8BB4-4256-99BB-0DA656259E8F}"/>
    <cellStyle name="Input 21 13 2" xfId="3578" xr:uid="{20B2D65F-8F92-4A24-946A-3A1431F047AE}"/>
    <cellStyle name="Input 21 14" xfId="3227" xr:uid="{52BAB1C9-5FA4-400D-A874-06EE03304980}"/>
    <cellStyle name="Input 21 14 2" xfId="5079" xr:uid="{8C358330-B441-4A2E-B971-6551BC80698C}"/>
    <cellStyle name="Input 21 15" xfId="3314" xr:uid="{FF6008F6-A9E0-4529-956D-5C99824C2DA6}"/>
    <cellStyle name="Input 21 15 2" xfId="5166" xr:uid="{42B48A99-C361-44AA-99E4-8B04C2C4AF9E}"/>
    <cellStyle name="Input 21 16" xfId="2678" xr:uid="{2E4E723A-DCF9-44D3-A957-317EE68748D4}"/>
    <cellStyle name="Input 21 16 2" xfId="4535" xr:uid="{395E847A-E0EF-4FDF-9D96-817F124C80C3}"/>
    <cellStyle name="Input 21 17" xfId="2158" xr:uid="{E5471238-4F91-48F9-9B12-9D51FD06B620}"/>
    <cellStyle name="Input 21 17 2" xfId="4027" xr:uid="{92E005C3-F9AC-42C9-9BAF-22EEF330652D}"/>
    <cellStyle name="Input 21 18" xfId="1813" xr:uid="{D9CA309B-CC12-4796-8CC0-52B6D795FDAF}"/>
    <cellStyle name="Input 21 18 2" xfId="3692" xr:uid="{A96F624D-F771-476F-84D4-7B159963DC94}"/>
    <cellStyle name="Input 21 19" xfId="3430" xr:uid="{BA567BD9-14DD-4F6B-B493-2BAF0CAF961B}"/>
    <cellStyle name="Input 21 19 2" xfId="5282" xr:uid="{4C53879E-EBD4-4B0A-83C8-A0B85D2E4D81}"/>
    <cellStyle name="Input 21 2" xfId="2503" xr:uid="{8DF74D6F-2ABF-412A-9DE0-0B1804E2E98B}"/>
    <cellStyle name="Input 21 2 2" xfId="4364" xr:uid="{C1463B34-0F1C-4099-81D8-66E651CCF7B4}"/>
    <cellStyle name="Input 21 3" xfId="1763" xr:uid="{3EF0A8B0-9FF4-4348-83E7-FCDD15C24290}"/>
    <cellStyle name="Input 21 3 2" xfId="3642" xr:uid="{F05FE327-DE97-4038-9CA5-6C39C3684003}"/>
    <cellStyle name="Input 21 4" xfId="1876" xr:uid="{A8135185-30B2-406E-BB0D-95EFC31CC405}"/>
    <cellStyle name="Input 21 4 2" xfId="3753" xr:uid="{174B080D-48BA-4EC9-84D9-0BF69F898A5C}"/>
    <cellStyle name="Input 21 5" xfId="2750" xr:uid="{7E8EC110-04A4-4B60-867E-79F427487BCD}"/>
    <cellStyle name="Input 21 5 2" xfId="4607" xr:uid="{E2E10C3E-4461-4195-AA42-D02BA982D712}"/>
    <cellStyle name="Input 21 6" xfId="1753" xr:uid="{E57B54E9-D460-4D6D-9E9E-8663C843C519}"/>
    <cellStyle name="Input 21 6 2" xfId="3632" xr:uid="{C6136B81-F80E-4E45-A581-F97446C04A89}"/>
    <cellStyle name="Input 21 7" xfId="2913" xr:uid="{3A284B44-20BD-47DA-AD9F-627DC83542AE}"/>
    <cellStyle name="Input 21 7 2" xfId="4769" xr:uid="{23D4C235-DB21-4B2E-BA2C-F3967D6CD147}"/>
    <cellStyle name="Input 21 8" xfId="3004" xr:uid="{52130861-EF35-477A-BACB-DB64880A2D4B}"/>
    <cellStyle name="Input 21 8 2" xfId="4860" xr:uid="{0020EBB2-FDC1-421B-A4C5-58687A4E5311}"/>
    <cellStyle name="Input 21 9" xfId="1678" xr:uid="{F716A35B-E3E1-47B0-92E6-DDEA92AF3993}"/>
    <cellStyle name="Input 21 9 2" xfId="3557" xr:uid="{B3960721-4537-4479-B775-4ABD328615DD}"/>
    <cellStyle name="Input 22" xfId="1604" xr:uid="{1C2DE19B-8765-4DAC-B559-1098AC91CEDE}"/>
    <cellStyle name="Input 22 10" xfId="2349" xr:uid="{1C81916B-8004-4F99-8A50-22EB45152350}"/>
    <cellStyle name="Input 22 10 2" xfId="4214" xr:uid="{2EB74C5E-42E5-47B1-B6B4-D96B4A4070C7}"/>
    <cellStyle name="Input 22 11" xfId="1710" xr:uid="{125F4067-402E-4B9E-BB66-27A78D9C0F97}"/>
    <cellStyle name="Input 22 11 2" xfId="3589" xr:uid="{8962F03F-2C38-4A41-9F48-46D6D782E54F}"/>
    <cellStyle name="Input 22 12" xfId="2286" xr:uid="{33198B8C-8680-4955-BC28-95C90471216D}"/>
    <cellStyle name="Input 22 12 2" xfId="4154" xr:uid="{80446F4C-8E3B-499F-AFC5-79DBD0BF1279}"/>
    <cellStyle name="Input 22 13" xfId="1895" xr:uid="{0FC01869-0B4E-4F56-B659-BA8CFD01FDCC}"/>
    <cellStyle name="Input 22 13 2" xfId="3771" xr:uid="{EE8B587A-B135-4543-B86F-CE3DC23052BF}"/>
    <cellStyle name="Input 22 14" xfId="3294" xr:uid="{BDD81853-CCB4-4C1F-A8A6-691A7F0686C4}"/>
    <cellStyle name="Input 22 14 2" xfId="5146" xr:uid="{DD0D5052-4D39-40CE-AF33-4DD0F751E996}"/>
    <cellStyle name="Input 22 15" xfId="3379" xr:uid="{0884A8E8-0437-4C07-8038-D9E198FAC597}"/>
    <cellStyle name="Input 22 15 2" xfId="5231" xr:uid="{4609D03F-2ADE-4BB0-9D0B-5B915447DA46}"/>
    <cellStyle name="Input 22 16" xfId="1869" xr:uid="{07806ABF-85BE-4F2B-B52A-810DE61DC3CB}"/>
    <cellStyle name="Input 22 16 2" xfId="3746" xr:uid="{661B1122-03FA-4F94-A54A-C0C5C4A6D9C7}"/>
    <cellStyle name="Input 22 17" xfId="1844" xr:uid="{BF019634-F7D8-4750-9119-4C84A406775D}"/>
    <cellStyle name="Input 22 17 2" xfId="3722" xr:uid="{B33C54D3-9506-4929-9A66-AEB57109B063}"/>
    <cellStyle name="Input 22 18" xfId="3494" xr:uid="{6E17A65C-EBDB-4B55-B0A7-77F56F84ADAE}"/>
    <cellStyle name="Input 22 18 2" xfId="5346" xr:uid="{6778C7DF-0448-4326-9447-5CAC20CB05EB}"/>
    <cellStyle name="Input 22 19" xfId="2062" xr:uid="{F5D4E565-37CC-4F8A-88F4-03E90C69486B}"/>
    <cellStyle name="Input 22 19 2" xfId="3931" xr:uid="{C501AD11-8954-4246-8AEF-88024DF870B6}"/>
    <cellStyle name="Input 22 2" xfId="2570" xr:uid="{C0337814-E787-41D2-9B9D-4123DA13B092}"/>
    <cellStyle name="Input 22 2 2" xfId="4429" xr:uid="{6DDACF04-5EF8-4DA0-AC47-53272C0EFF1F}"/>
    <cellStyle name="Input 22 3" xfId="2645" xr:uid="{2AA63A78-6302-43D8-B7C0-5EBCECC5FD47}"/>
    <cellStyle name="Input 22 3 2" xfId="4504" xr:uid="{C81DB1D0-BCCB-4C3F-A4E2-351DDE034154}"/>
    <cellStyle name="Input 22 4" xfId="2430" xr:uid="{91A73EBF-E066-4E6B-B2B5-6B627D36F6E3}"/>
    <cellStyle name="Input 22 4 2" xfId="4292" xr:uid="{C5D3909D-149C-4E91-AD1E-3BF851E4AAB9}"/>
    <cellStyle name="Input 22 5" xfId="2814" xr:uid="{0E353FB6-E76F-4955-9CE5-D6D1B800AB00}"/>
    <cellStyle name="Input 22 5 2" xfId="4671" xr:uid="{4CAAB4FB-E927-4279-9FF9-7DDDC86815F7}"/>
    <cellStyle name="Input 22 6" xfId="2894" xr:uid="{6FA99DED-25A7-4F40-ADE4-369080AF9311}"/>
    <cellStyle name="Input 22 6 2" xfId="4750" xr:uid="{43592F3E-5A39-4FA1-8A4B-7A59E4415F68}"/>
    <cellStyle name="Input 22 7" xfId="2976" xr:uid="{2278E819-FF47-4BCF-AE1A-2151563BE947}"/>
    <cellStyle name="Input 22 7 2" xfId="4832" xr:uid="{2664A1C4-2294-46CC-A93D-1361BDD25A05}"/>
    <cellStyle name="Input 22 8" xfId="3060" xr:uid="{B295F87F-20B4-477B-83D3-3DEF301357C4}"/>
    <cellStyle name="Input 22 8 2" xfId="4916" xr:uid="{C6AEFAC5-185A-40E0-8966-976C539F682B}"/>
    <cellStyle name="Input 22 9" xfId="3132" xr:uid="{720CF6F8-71F2-4C37-9C02-A440D5DA76B1}"/>
    <cellStyle name="Input 22 9 2" xfId="4986" xr:uid="{2AF05389-CAD6-4304-AA91-50D17722BED2}"/>
    <cellStyle name="Input 23" xfId="1536" xr:uid="{B1AB3DEB-DE85-435C-84B4-69609D730A84}"/>
    <cellStyle name="Input 23 10" xfId="2410" xr:uid="{83C3A1F2-702E-4998-B816-70BDE9AF0CDF}"/>
    <cellStyle name="Input 23 10 2" xfId="4272" xr:uid="{B6470403-0FE1-4794-9F17-97DA58CAA11B}"/>
    <cellStyle name="Input 23 11" xfId="2664" xr:uid="{508DF010-47E2-49F3-8629-F39DD19E90FB}"/>
    <cellStyle name="Input 23 11 2" xfId="4521" xr:uid="{14D6E968-5D0C-4994-B166-3708B24E245A}"/>
    <cellStyle name="Input 23 12" xfId="1791" xr:uid="{67569F86-344E-4B22-A485-21CDEED9583E}"/>
    <cellStyle name="Input 23 12 2" xfId="3670" xr:uid="{A8DC8560-EF08-4DA2-A505-1C5DFAB89E70}"/>
    <cellStyle name="Input 23 13" xfId="2051" xr:uid="{DABDFF72-2250-4689-A772-4FDDA9786CB5}"/>
    <cellStyle name="Input 23 13 2" xfId="3920" xr:uid="{65B35779-9AC0-44F3-850F-0EBDA8797638}"/>
    <cellStyle name="Input 23 14" xfId="3233" xr:uid="{67202627-72C2-4181-92E8-7D469EF15C23}"/>
    <cellStyle name="Input 23 14 2" xfId="5085" xr:uid="{E89C1F73-095F-4F55-8F1C-EB1D73AB1B7C}"/>
    <cellStyle name="Input 23 15" xfId="3320" xr:uid="{49712BB4-612C-4494-834F-A1FC521B9A26}"/>
    <cellStyle name="Input 23 15 2" xfId="5172" xr:uid="{7BC90189-1B23-452F-9988-45FE2233F334}"/>
    <cellStyle name="Input 23 16" xfId="2368" xr:uid="{86ECCD75-AC92-4438-A500-F1605E58FF73}"/>
    <cellStyle name="Input 23 16 2" xfId="4232" xr:uid="{C4D7A51F-3A23-4004-B981-7AE6D030D711}"/>
    <cellStyle name="Input 23 17" xfId="2013" xr:uid="{D05BF607-EE63-4B16-BD92-A683E4DEE45A}"/>
    <cellStyle name="Input 23 17 2" xfId="3883" xr:uid="{D9E44133-32B7-434C-A908-75288B90A765}"/>
    <cellStyle name="Input 23 18" xfId="2154" xr:uid="{299686C8-D008-41A2-9B39-E238DD13AAF2}"/>
    <cellStyle name="Input 23 18 2" xfId="4023" xr:uid="{DB24415B-46CA-42BC-8D86-6C04B9DCF515}"/>
    <cellStyle name="Input 23 19" xfId="1725" xr:uid="{B851EDD1-DB9A-4CD0-AE88-1132FDF95779}"/>
    <cellStyle name="Input 23 19 2" xfId="3604" xr:uid="{E83BC250-15BA-4EA3-984E-76080019C2FD}"/>
    <cellStyle name="Input 23 2" xfId="2512" xr:uid="{522C49C9-C751-4C31-A95C-C0AAE6809A9D}"/>
    <cellStyle name="Input 23 2 2" xfId="4373" xr:uid="{0D221E5E-E652-45EA-A3B4-1F9289F566D0}"/>
    <cellStyle name="Input 23 3" xfId="1756" xr:uid="{FA81CD0F-594C-436F-85BF-C57CF08542D4}"/>
    <cellStyle name="Input 23 3 2" xfId="3635" xr:uid="{28B1B1C9-1C2C-4388-90DE-A287B6B524FB}"/>
    <cellStyle name="Input 23 4" xfId="2449" xr:uid="{E3F0E9AE-0C45-4926-8330-B2B072CC213A}"/>
    <cellStyle name="Input 23 4 2" xfId="4310" xr:uid="{386BC47F-016D-4CD0-B2A5-204327C8D7E1}"/>
    <cellStyle name="Input 23 5" xfId="2756" xr:uid="{29381D32-C2E9-44C1-847C-C46A4A5A3CD0}"/>
    <cellStyle name="Input 23 5 2" xfId="4613" xr:uid="{BEFB4F6B-4F03-48BF-9594-06B6B82234AD}"/>
    <cellStyle name="Input 23 6" xfId="2744" xr:uid="{403E6082-98A9-4B61-B626-F45DBCBCFA30}"/>
    <cellStyle name="Input 23 6 2" xfId="4601" xr:uid="{EE92005C-E5EB-4D01-99D3-8E73AE7AF66C}"/>
    <cellStyle name="Input 23 7" xfId="2919" xr:uid="{3FC8FB65-5B31-4903-9F03-3E90761D1717}"/>
    <cellStyle name="Input 23 7 2" xfId="4775" xr:uid="{289E5EB3-ED6B-4367-972E-2439025BFD3D}"/>
    <cellStyle name="Input 23 8" xfId="3009" xr:uid="{A2112F9E-2E9E-4E00-9457-4CA587156826}"/>
    <cellStyle name="Input 23 8 2" xfId="4865" xr:uid="{76BD08D5-E03F-49FC-AACD-EB85099DB68B}"/>
    <cellStyle name="Input 23 9" xfId="2998" xr:uid="{62D508C0-93F1-48CC-818A-A007016BCE97}"/>
    <cellStyle name="Input 23 9 2" xfId="4854" xr:uid="{C7B1F1D2-3F0F-4AFA-A2B0-F1E68DB72072}"/>
    <cellStyle name="Input 24" xfId="1611" xr:uid="{E9F762C7-C377-40F0-A237-1B00FDA95D0B}"/>
    <cellStyle name="Input 24 10" xfId="2427" xr:uid="{ED62C531-1316-476E-8A99-615DB96CF869}"/>
    <cellStyle name="Input 24 10 2" xfId="4289" xr:uid="{F83A11C2-F7AF-49B2-B92C-2DACE0C5742E}"/>
    <cellStyle name="Input 24 11" xfId="1961" xr:uid="{5092D69A-E9A3-4F8E-A365-BA506F94B3DA}"/>
    <cellStyle name="Input 24 11 2" xfId="3834" xr:uid="{FE8F25D8-AFAB-4DE2-9E64-CE1D251C0A96}"/>
    <cellStyle name="Input 24 12" xfId="2052" xr:uid="{6931428D-A1A9-4CD9-9C01-31F294FC6337}"/>
    <cellStyle name="Input 24 12 2" xfId="3921" xr:uid="{CD26929E-2A94-4049-9754-C3C0D79F549E}"/>
    <cellStyle name="Input 24 13" xfId="2010" xr:uid="{1FAF695F-1855-4720-A22C-A6039F5438E6}"/>
    <cellStyle name="Input 24 13 2" xfId="3880" xr:uid="{CEF3720C-694C-4424-9078-713815A18958}"/>
    <cellStyle name="Input 24 14" xfId="3300" xr:uid="{BADBA504-1A03-4726-9DE7-53D05869ADB7}"/>
    <cellStyle name="Input 24 14 2" xfId="5152" xr:uid="{86CABE2E-BA73-4825-B40A-47DAAE91059B}"/>
    <cellStyle name="Input 24 15" xfId="3385" xr:uid="{842A6C2B-AF49-49A7-B935-B5C60542B2DB}"/>
    <cellStyle name="Input 24 15 2" xfId="5237" xr:uid="{AED391F4-7304-4854-928C-77840B20EAF9}"/>
    <cellStyle name="Input 24 16" xfId="2431" xr:uid="{90A5E688-D0B7-4A4B-833A-E143B5921267}"/>
    <cellStyle name="Input 24 16 2" xfId="4293" xr:uid="{0A9A34AF-BB04-4072-A625-3A1B5864990B}"/>
    <cellStyle name="Input 24 17" xfId="2559" xr:uid="{1FE78A2E-0FB5-4A7A-8810-6C5173649CBB}"/>
    <cellStyle name="Input 24 17 2" xfId="4419" xr:uid="{541A2401-6ECA-45EA-A159-05AF8A1E3ED2}"/>
    <cellStyle name="Input 24 18" xfId="3500" xr:uid="{EF734730-F845-478A-815D-B7A262788044}"/>
    <cellStyle name="Input 24 18 2" xfId="5352" xr:uid="{F41DDCCF-39C2-491B-8C3F-36D0970B1313}"/>
    <cellStyle name="Input 24 19" xfId="2221" xr:uid="{A4579B6A-9395-4B1B-8B90-6C7AC91E46F0}"/>
    <cellStyle name="Input 24 19 2" xfId="4089" xr:uid="{8141B81C-D969-4F0B-B23F-203650D9F93C}"/>
    <cellStyle name="Input 24 2" xfId="2575" xr:uid="{96504CB9-B4C1-4609-B9DD-D51E73184733}"/>
    <cellStyle name="Input 24 2 2" xfId="4434" xr:uid="{E08A4812-CFDA-44E5-B6D8-3E6EAC8E2B94}"/>
    <cellStyle name="Input 24 3" xfId="2651" xr:uid="{3F73D423-079B-451E-BC09-45FCA88F9938}"/>
    <cellStyle name="Input 24 3 2" xfId="4510" xr:uid="{DBF2FD32-6369-448B-96FB-575A5B0C982D}"/>
    <cellStyle name="Input 24 4" xfId="1750" xr:uid="{7D7327CE-0B42-41EA-99FC-D71DE8ED139C}"/>
    <cellStyle name="Input 24 4 2" xfId="3629" xr:uid="{CCE78E66-90DD-4EB9-B232-BC2A497B6441}"/>
    <cellStyle name="Input 24 5" xfId="2820" xr:uid="{53347D58-503F-4AFC-BD22-E0BA4BFA05E6}"/>
    <cellStyle name="Input 24 5 2" xfId="4677" xr:uid="{1DA0EDF5-04B0-4ECB-8074-B1D34758D387}"/>
    <cellStyle name="Input 24 6" xfId="2900" xr:uid="{0B5C2C50-DE3E-4872-A910-4308EA0295FE}"/>
    <cellStyle name="Input 24 6 2" xfId="4756" xr:uid="{CE9782B5-9BFC-44E8-98C2-CB6BBC3E9169}"/>
    <cellStyle name="Input 24 7" xfId="2982" xr:uid="{F6B74915-EC42-4C8C-AEA0-1A64D23CAC48}"/>
    <cellStyle name="Input 24 7 2" xfId="4838" xr:uid="{DD50F8F8-08B0-4AC1-96AA-2EF9603EAF9D}"/>
    <cellStyle name="Input 24 8" xfId="3066" xr:uid="{946384F2-5837-439E-8679-8D37FA323505}"/>
    <cellStyle name="Input 24 8 2" xfId="4922" xr:uid="{5DA1A177-0568-44C4-9F8F-AD2386A5CAFD}"/>
    <cellStyle name="Input 24 9" xfId="3138" xr:uid="{23CF084A-0854-4C2F-9350-405AEBA300B3}"/>
    <cellStyle name="Input 24 9 2" xfId="4992" xr:uid="{FF194B9A-5C25-4352-863E-25A3EBBDE719}"/>
    <cellStyle name="Input 25" xfId="1612" xr:uid="{D300AC42-1392-490C-A2B2-1589361397B7}"/>
    <cellStyle name="Input 25 10" xfId="3012" xr:uid="{ECE887A8-21D2-4D6F-BB77-596086DD23D0}"/>
    <cellStyle name="Input 25 10 2" xfId="4868" xr:uid="{B88A25F7-260A-4C1F-B187-F7E79BB6C6CC}"/>
    <cellStyle name="Input 25 11" xfId="2394" xr:uid="{EB023A56-62F8-46A6-90CA-8A23F8D2088C}"/>
    <cellStyle name="Input 25 11 2" xfId="4256" xr:uid="{C9DA4B9E-B5A4-4CBE-8F5F-78D9CB5D7894}"/>
    <cellStyle name="Input 25 12" xfId="3061" xr:uid="{E261A3CA-02BD-4EB4-955C-780CFCB06AAD}"/>
    <cellStyle name="Input 25 12 2" xfId="4917" xr:uid="{CC10FB6F-5AD8-4D08-B1D5-E5D58DF2DF67}"/>
    <cellStyle name="Input 25 13" xfId="2811" xr:uid="{953054C3-466D-4EC3-8EC6-86B24374A919}"/>
    <cellStyle name="Input 25 13 2" xfId="4668" xr:uid="{AD62A821-B341-47E6-9472-67E1C1F7FE6D}"/>
    <cellStyle name="Input 25 14" xfId="3301" xr:uid="{EEFC47D0-1A6D-4A4F-A05E-0A8FD7112109}"/>
    <cellStyle name="Input 25 14 2" xfId="5153" xr:uid="{6CD094C6-EFDE-481C-B04D-2E5C3883E329}"/>
    <cellStyle name="Input 25 15" xfId="3386" xr:uid="{11833FB6-42F3-45FE-A807-73B4AF409F88}"/>
    <cellStyle name="Input 25 15 2" xfId="5238" xr:uid="{38173F7D-67E6-4A99-8F0E-0D73EDC3BB99}"/>
    <cellStyle name="Input 25 16" xfId="2995" xr:uid="{0C84E5E6-E5A0-455E-8950-9AF19E5A5AA5}"/>
    <cellStyle name="Input 25 16 2" xfId="4851" xr:uid="{8D089F7A-A95E-4FF7-9EEE-9837768360FA}"/>
    <cellStyle name="Input 25 17" xfId="1719" xr:uid="{A8A0C67E-76B1-4209-8AA8-2C08CF6E9BDF}"/>
    <cellStyle name="Input 25 17 2" xfId="3598" xr:uid="{4403F40E-790D-416A-A188-B22A128A52E2}"/>
    <cellStyle name="Input 25 18" xfId="3501" xr:uid="{1DA13F90-E1D6-48BF-8FE5-F9A0A2D09151}"/>
    <cellStyle name="Input 25 18 2" xfId="5353" xr:uid="{39D4C661-A752-4C38-ACFA-9190B98AEAC8}"/>
    <cellStyle name="Input 25 19" xfId="2325" xr:uid="{C594A766-2769-4738-8EEE-927E3A968AA6}"/>
    <cellStyle name="Input 25 19 2" xfId="4192" xr:uid="{FDCB36C4-3510-42CE-B203-C7CA24DE6329}"/>
    <cellStyle name="Input 25 2" xfId="2576" xr:uid="{E4778965-0F57-4851-8A3D-B60E6BE01C6A}"/>
    <cellStyle name="Input 25 2 2" xfId="4435" xr:uid="{0BDFAFC2-0819-468D-8A8A-303AB7A01169}"/>
    <cellStyle name="Input 25 3" xfId="2652" xr:uid="{4DCF95F6-9832-4010-8FCC-D0C986403DFD}"/>
    <cellStyle name="Input 25 3 2" xfId="4511" xr:uid="{D055E8BA-A2DC-473A-BA3A-9F6FD147AE8A}"/>
    <cellStyle name="Input 25 4" xfId="2418" xr:uid="{7D6A15AA-3A93-428C-A12D-2E2C478E9366}"/>
    <cellStyle name="Input 25 4 2" xfId="4280" xr:uid="{22AC9335-4CC6-47DB-990F-E75B77BA26A6}"/>
    <cellStyle name="Input 25 5" xfId="2821" xr:uid="{4CFFC5E7-5958-4462-99B4-028F057608DB}"/>
    <cellStyle name="Input 25 5 2" xfId="4678" xr:uid="{3C6D36E2-B007-4B79-8133-8C12B99D152F}"/>
    <cellStyle name="Input 25 6" xfId="2901" xr:uid="{062BA2F9-E804-417A-8068-45AD7FF83F8B}"/>
    <cellStyle name="Input 25 6 2" xfId="4757" xr:uid="{5B2031E2-5669-4210-AE38-4A32BF14AD77}"/>
    <cellStyle name="Input 25 7" xfId="2983" xr:uid="{76882DE5-B506-4BD8-AAD3-6888C0F7540B}"/>
    <cellStyle name="Input 25 7 2" xfId="4839" xr:uid="{742D72F2-2F20-4B01-9000-E6412395A130}"/>
    <cellStyle name="Input 25 8" xfId="3067" xr:uid="{96FB57C3-3700-4F47-83D7-2FDE8919ADD3}"/>
    <cellStyle name="Input 25 8 2" xfId="4923" xr:uid="{20A790FA-B2A3-4F3D-95CE-B1A927213593}"/>
    <cellStyle name="Input 25 9" xfId="3139" xr:uid="{8779725F-834C-4A72-B140-6C6AE8CB7CAC}"/>
    <cellStyle name="Input 25 9 2" xfId="4993" xr:uid="{885017B4-2A74-4436-A131-9B4118EE05A8}"/>
    <cellStyle name="Input 26" xfId="1597" xr:uid="{67BBD537-87F9-4BE0-9307-19B57CE19281}"/>
    <cellStyle name="Input 26 10" xfId="1892" xr:uid="{A6039F00-2D51-4980-BFF5-A76E812D70D7}"/>
    <cellStyle name="Input 26 10 2" xfId="3768" xr:uid="{56624AA9-296C-43BF-9EBF-AA453BF7FA61}"/>
    <cellStyle name="Input 26 11" xfId="2739" xr:uid="{F538840B-894E-4196-AA80-2D662386357F}"/>
    <cellStyle name="Input 26 11 2" xfId="4596" xr:uid="{A43EEAE6-8FE7-4B7E-88F7-50EC1145C33D}"/>
    <cellStyle name="Input 26 12" xfId="1956" xr:uid="{E2B02E1E-1EF5-420D-965E-4DB136D976E4}"/>
    <cellStyle name="Input 26 12 2" xfId="3829" xr:uid="{C1BFDF28-6649-4878-965A-F14AA8A2276D}"/>
    <cellStyle name="Input 26 13" xfId="2302" xr:uid="{BA2D6989-F988-4C63-A428-E1671CA0DBC0}"/>
    <cellStyle name="Input 26 13 2" xfId="4169" xr:uid="{090710A7-78FE-42CD-8BBD-4566581909B5}"/>
    <cellStyle name="Input 26 14" xfId="3289" xr:uid="{AD5B2147-615F-4CD0-93C4-24ED56CCE0E0}"/>
    <cellStyle name="Input 26 14 2" xfId="5141" xr:uid="{D8753633-297A-42D4-990C-DF071A4F2B3E}"/>
    <cellStyle name="Input 26 15" xfId="3374" xr:uid="{F0230565-85BB-41BA-B1A2-0F292FB957EB}"/>
    <cellStyle name="Input 26 15 2" xfId="5226" xr:uid="{C017F52A-2EF0-4875-A1E8-710AD5D574DE}"/>
    <cellStyle name="Input 26 16" xfId="2997" xr:uid="{20BF82A3-BA5E-4004-B029-C1A88163F810}"/>
    <cellStyle name="Input 26 16 2" xfId="4853" xr:uid="{23375636-AC0B-4D73-936F-496C0E4F05CB}"/>
    <cellStyle name="Input 26 17" xfId="3174" xr:uid="{22FCFC5E-AD8A-4DD8-BBE3-DBFD504B2604}"/>
    <cellStyle name="Input 26 17 2" xfId="5027" xr:uid="{E248C033-3C4D-4C9B-B577-92D492D55979}"/>
    <cellStyle name="Input 26 18" xfId="3489" xr:uid="{B80509B0-0632-4BC6-9DDA-F6E23A98E1B2}"/>
    <cellStyle name="Input 26 18 2" xfId="5341" xr:uid="{4B697741-02FD-4F88-9646-73004ED67AB5}"/>
    <cellStyle name="Input 26 19" xfId="2365" xr:uid="{455D1865-1128-43D1-A934-47DE8119E492}"/>
    <cellStyle name="Input 26 19 2" xfId="4229" xr:uid="{2ED183F4-094C-4DD2-8BCE-3C5D7A46DE26}"/>
    <cellStyle name="Input 26 2" xfId="2563" xr:uid="{40A5ECD7-A4C2-4D71-9AA2-EC7E658E82EC}"/>
    <cellStyle name="Input 26 2 2" xfId="4422" xr:uid="{04B739F2-9A92-4888-835F-07E8CBE5E82C}"/>
    <cellStyle name="Input 26 3" xfId="2639" xr:uid="{88DB4640-5BB2-4253-9EA0-8B10DB10A3CE}"/>
    <cellStyle name="Input 26 3 2" xfId="4498" xr:uid="{C039012C-6D76-4500-8401-4E7EB9466B6C}"/>
    <cellStyle name="Input 26 4" xfId="2451" xr:uid="{AD46E65F-9263-4694-AEF6-0667DF19E019}"/>
    <cellStyle name="Input 26 4 2" xfId="4312" xr:uid="{08EE700C-8F6E-4CBB-9DA5-60C9684D33A0}"/>
    <cellStyle name="Input 26 5" xfId="2808" xr:uid="{87C93EAA-891E-4897-B62D-15052558F7AC}"/>
    <cellStyle name="Input 26 5 2" xfId="4665" xr:uid="{CEAEF1FE-177C-484E-A0F8-4BAF76DDC0EA}"/>
    <cellStyle name="Input 26 6" xfId="2887" xr:uid="{11FA8219-F0F5-407B-94F6-1DC124AE6449}"/>
    <cellStyle name="Input 26 6 2" xfId="4743" xr:uid="{92E9C90A-31F5-4BC3-836A-27039C319289}"/>
    <cellStyle name="Input 26 7" xfId="2970" xr:uid="{C9A66F1E-1CE6-4FCA-9A96-63B7CF2CD230}"/>
    <cellStyle name="Input 26 7 2" xfId="4826" xr:uid="{33234AD8-7B6C-4AAD-9DA4-CEDDAF59CA16}"/>
    <cellStyle name="Input 26 8" xfId="3055" xr:uid="{C02295D5-B835-4492-B38D-43793FEDB942}"/>
    <cellStyle name="Input 26 8 2" xfId="4911" xr:uid="{8C3DDF2F-596C-49E0-8D82-90B94CBA5242}"/>
    <cellStyle name="Input 26 9" xfId="3125" xr:uid="{CAADE4F8-0943-4016-9FE5-A51E1D5A7589}"/>
    <cellStyle name="Input 26 9 2" xfId="4980" xr:uid="{42BD97A7-6EBF-4FAF-A6A9-86ECD5AE6382}"/>
    <cellStyle name="Input 27" xfId="1535" xr:uid="{BA9AA18E-49ED-4548-991C-BE8B5354FACE}"/>
    <cellStyle name="Input 27 10" xfId="1815" xr:uid="{545682EA-31DE-4635-A51A-6D6AB5E02727}"/>
    <cellStyle name="Input 27 10 2" xfId="3694" xr:uid="{4FC84FB2-56AD-4FA4-9959-E8B878B4CE71}"/>
    <cellStyle name="Input 27 11" xfId="2291" xr:uid="{F6E300E8-76A7-4AFE-94DE-2B6B2FC969BA}"/>
    <cellStyle name="Input 27 11 2" xfId="4159" xr:uid="{31A40A32-08E3-4623-87D1-26941BF0D1BF}"/>
    <cellStyle name="Input 27 12" xfId="1668" xr:uid="{94DA0927-81FE-4F48-BC2A-C26FB43802B2}"/>
    <cellStyle name="Input 27 12 2" xfId="3547" xr:uid="{9D33822D-A76A-4ED3-A182-183CBB2EDFC5}"/>
    <cellStyle name="Input 27 13" xfId="2332" xr:uid="{B83DA0EF-1B5C-4311-A978-F7D45ADC41AB}"/>
    <cellStyle name="Input 27 13 2" xfId="4199" xr:uid="{EF9CEBEC-C37B-48C7-968D-891AF1720856}"/>
    <cellStyle name="Input 27 14" xfId="3232" xr:uid="{4849227F-47C3-4DCA-B5CE-4F5EA2D91EFA}"/>
    <cellStyle name="Input 27 14 2" xfId="5084" xr:uid="{A0D0E7FD-2F9C-4AF8-BE86-FCE73CFD70A8}"/>
    <cellStyle name="Input 27 15" xfId="3319" xr:uid="{27D87254-A0C7-474D-9385-934CA61DE4A3}"/>
    <cellStyle name="Input 27 15 2" xfId="5171" xr:uid="{979FB25D-0644-4681-B9F3-5B8225C37088}"/>
    <cellStyle name="Input 27 16" xfId="2986" xr:uid="{48779535-D1A7-4179-A66F-740D0104FCE8}"/>
    <cellStyle name="Input 27 16 2" xfId="4842" xr:uid="{44D86CEA-31DD-481C-AC0E-56BD9090350A}"/>
    <cellStyle name="Input 27 17" xfId="2159" xr:uid="{52FD9E6A-C08D-4505-8F86-2753D4342038}"/>
    <cellStyle name="Input 27 17 2" xfId="4028" xr:uid="{B041BC7F-D9D7-4148-B0C9-CF9442851CCB}"/>
    <cellStyle name="Input 27 18" xfId="2826" xr:uid="{3FC42A07-A38C-499C-8933-A21D5866C057}"/>
    <cellStyle name="Input 27 18 2" xfId="4683" xr:uid="{4979E6B4-6951-492E-A9BD-FCF77704DE27}"/>
    <cellStyle name="Input 27 19" xfId="3432" xr:uid="{6E5FA7E8-0E57-413B-9ABB-6F90FE431228}"/>
    <cellStyle name="Input 27 19 2" xfId="5284" xr:uid="{14A7371C-0AA0-4C44-B6E4-CEB635100013}"/>
    <cellStyle name="Input 27 2" xfId="2511" xr:uid="{B67204B8-5DE6-4BC9-BB2C-D7CC7995542A}"/>
    <cellStyle name="Input 27 2 2" xfId="4372" xr:uid="{57A27D04-A101-45B5-ACEC-A5AE56693D3B}"/>
    <cellStyle name="Input 27 3" xfId="1757" xr:uid="{7551F4F8-E430-4E59-B5A1-A0AEE7DB5CBC}"/>
    <cellStyle name="Input 27 3 2" xfId="3636" xr:uid="{6E65893E-4BAC-4B02-8C3C-3553854E3F05}"/>
    <cellStyle name="Input 27 4" xfId="1872" xr:uid="{3FC4A767-E7DB-4421-A9B4-87FDB0645AF7}"/>
    <cellStyle name="Input 27 4 2" xfId="3749" xr:uid="{B3B97813-2F68-401F-B120-A973D5473F5D}"/>
    <cellStyle name="Input 27 5" xfId="2755" xr:uid="{ED084EEB-9DEE-4618-8663-CF6DB71429F0}"/>
    <cellStyle name="Input 27 5 2" xfId="4612" xr:uid="{09ED90C2-79A5-4B33-B367-4DA8F6214187}"/>
    <cellStyle name="Input 27 6" xfId="2461" xr:uid="{10FACFFF-F3F3-4EFE-AF53-0270982B36B2}"/>
    <cellStyle name="Input 27 6 2" xfId="4322" xr:uid="{0F3C936D-1BDA-45D8-A448-8D6F3E1DF2DD}"/>
    <cellStyle name="Input 27 7" xfId="2918" xr:uid="{A65DB104-9139-4E2F-8F51-406425D5B355}"/>
    <cellStyle name="Input 27 7 2" xfId="4774" xr:uid="{01BF3E0F-C8B0-4838-A5D7-5A275B90A520}"/>
    <cellStyle name="Input 27 8" xfId="3008" xr:uid="{1B6A84E3-E2A7-41F4-B214-449EFF119EEC}"/>
    <cellStyle name="Input 27 8 2" xfId="4864" xr:uid="{6A16D18A-33F4-4854-AD5D-8B882F3CAC8E}"/>
    <cellStyle name="Input 27 9" xfId="2323" xr:uid="{EC15CA5D-0720-4450-BDD7-476170F96476}"/>
    <cellStyle name="Input 27 9 2" xfId="4190" xr:uid="{488EC48D-4E5B-4DF1-B213-50268C5F6A7B}"/>
    <cellStyle name="Input 28" xfId="1531" xr:uid="{929FA242-0D06-4241-B686-8AD7B2393546}"/>
    <cellStyle name="Input 28 10" xfId="1800" xr:uid="{5218D9E6-354D-4D6B-80C2-7EEF3EF7D0B3}"/>
    <cellStyle name="Input 28 10 2" xfId="3679" xr:uid="{7641BEAE-DF38-4168-B39C-C74053BCDB5F}"/>
    <cellStyle name="Input 28 11" xfId="2363" xr:uid="{3886040D-7387-48E2-AB4C-F61E6783CA33}"/>
    <cellStyle name="Input 28 11 2" xfId="4227" xr:uid="{405F3404-C366-46B5-8F78-DE58A5EF14A6}"/>
    <cellStyle name="Input 28 12" xfId="2061" xr:uid="{FF5A4DCA-2CA6-4982-AC42-DDAD615A8218}"/>
    <cellStyle name="Input 28 12 2" xfId="3930" xr:uid="{4DF78E91-6F66-41D0-AE7D-98BBFCA11FD5}"/>
    <cellStyle name="Input 28 13" xfId="2991" xr:uid="{366B61DF-0252-49D7-8E46-12BA62DD8A20}"/>
    <cellStyle name="Input 28 13 2" xfId="4847" xr:uid="{95C7284D-4040-48CD-A328-13CB628D7445}"/>
    <cellStyle name="Input 28 14" xfId="3231" xr:uid="{57E964CE-24B7-48FF-89B4-E000AE94EC9E}"/>
    <cellStyle name="Input 28 14 2" xfId="5083" xr:uid="{2A63C64D-FBE8-4487-BF7D-7DDC43E32D74}"/>
    <cellStyle name="Input 28 15" xfId="3318" xr:uid="{F73CD4C6-B8FC-475E-8ACB-006270CB5500}"/>
    <cellStyle name="Input 28 15 2" xfId="5170" xr:uid="{5EFCD9AF-90A3-4619-87B1-1AFB7F50949D}"/>
    <cellStyle name="Input 28 16" xfId="2081" xr:uid="{097832ED-01FC-44FB-ABC7-DD4A289774CE}"/>
    <cellStyle name="Input 28 16 2" xfId="3950" xr:uid="{40E566D5-3299-45C7-A613-2D8B98F00050}"/>
    <cellStyle name="Input 28 17" xfId="2329" xr:uid="{58E854BB-FEDD-4460-A464-24C023E8573F}"/>
    <cellStyle name="Input 28 17 2" xfId="4196" xr:uid="{104B7FA7-9512-46EA-8E0D-F25810F5406B}"/>
    <cellStyle name="Input 28 18" xfId="3200" xr:uid="{4722BC1E-4EB2-43DE-A057-85D7A0F7BF43}"/>
    <cellStyle name="Input 28 18 2" xfId="5052" xr:uid="{1C1FF62E-6470-4900-951E-5683189F1EEC}"/>
    <cellStyle name="Input 28 19" xfId="1643" xr:uid="{F306BE04-19F3-4631-9F25-D803767D4C92}"/>
    <cellStyle name="Input 28 19 2" xfId="3524" xr:uid="{56E56B7E-51FB-43F4-A939-8CC7C0E01256}"/>
    <cellStyle name="Input 28 2" xfId="2507" xr:uid="{1C8125A0-2042-4509-86A6-BFAC5CB3446D}"/>
    <cellStyle name="Input 28 2 2" xfId="4368" xr:uid="{3DA045A1-6FA0-4888-BF10-603DF78B4D76}"/>
    <cellStyle name="Input 28 3" xfId="1760" xr:uid="{CB3C4FEE-C35C-4340-B158-2B6A75E0040D}"/>
    <cellStyle name="Input 28 3 2" xfId="3639" xr:uid="{E7EE9EC3-DD94-4FE6-9D2A-299898F9B985}"/>
    <cellStyle name="Input 28 4" xfId="2460" xr:uid="{B907D6E8-4210-46C2-AC25-E15C552D2499}"/>
    <cellStyle name="Input 28 4 2" xfId="4321" xr:uid="{D5D77F67-CFAB-4719-8C0C-11EDAB45D175}"/>
    <cellStyle name="Input 28 5" xfId="2752" xr:uid="{671F2661-1E52-4164-BE02-F8942EB01ED2}"/>
    <cellStyle name="Input 28 5 2" xfId="4609" xr:uid="{41F00DEC-992D-44B1-AA2F-3B002F0F84F0}"/>
    <cellStyle name="Input 28 6" xfId="1686" xr:uid="{9F60B9A8-D135-40F5-9652-2F269DC71B1A}"/>
    <cellStyle name="Input 28 6 2" xfId="3565" xr:uid="{A31A154B-DC6C-4744-A6DE-4ABE07B32292}"/>
    <cellStyle name="Input 28 7" xfId="2916" xr:uid="{AD1F1CF1-2214-4444-BA1C-EDAA1C93FE11}"/>
    <cellStyle name="Input 28 7 2" xfId="4772" xr:uid="{EB61CB63-87A0-49FE-A363-B0F92A6BC7C8}"/>
    <cellStyle name="Input 28 8" xfId="3007" xr:uid="{3E41B793-A09C-4B81-AA44-629E598AE110}"/>
    <cellStyle name="Input 28 8 2" xfId="4863" xr:uid="{11483615-8834-4F45-B178-151B0DFF61D7}"/>
    <cellStyle name="Input 28 9" xfId="1966" xr:uid="{E8AA76F0-E3AC-4221-B59F-425A80548CFD}"/>
    <cellStyle name="Input 28 9 2" xfId="3839" xr:uid="{F0E15644-3C40-40A3-A387-AF1179C28BA0}"/>
    <cellStyle name="Input 29" xfId="1542" xr:uid="{49FE33C3-6C50-46A0-B413-6E2C9984B364}"/>
    <cellStyle name="Input 29 10" xfId="1902" xr:uid="{F3B92DE9-600F-4A0D-A95E-25521B085630}"/>
    <cellStyle name="Input 29 10 2" xfId="3777" xr:uid="{99461C74-E721-4D28-AF90-6718D940B4DB}"/>
    <cellStyle name="Input 29 11" xfId="2375" xr:uid="{610F44E6-EECD-48F3-8CE0-1D9BCF06579B}"/>
    <cellStyle name="Input 29 11 2" xfId="4239" xr:uid="{4D9D995A-516B-4F41-9B0B-0CC7CAEC732E}"/>
    <cellStyle name="Input 29 12" xfId="1743" xr:uid="{8ABA8B56-D36E-4F81-AFFD-8C43168A687A}"/>
    <cellStyle name="Input 29 12 2" xfId="3622" xr:uid="{3D6B305B-6B7A-4567-9347-1BA1DFAD319F}"/>
    <cellStyle name="Input 29 13" xfId="2685" xr:uid="{C509D8ED-8F2F-4048-8DFA-CF287C6565AC}"/>
    <cellStyle name="Input 29 13 2" xfId="4542" xr:uid="{FC69537C-2C36-4C87-A8CF-F9D72D3C382D}"/>
    <cellStyle name="Input 29 14" xfId="3236" xr:uid="{9654DBA6-A7BC-4276-BF7B-7056DAB6241D}"/>
    <cellStyle name="Input 29 14 2" xfId="5088" xr:uid="{10574983-297D-4818-9E44-577696FFE378}"/>
    <cellStyle name="Input 29 15" xfId="3323" xr:uid="{1C746A9F-9C11-40A6-B10B-662D062593B2}"/>
    <cellStyle name="Input 29 15 2" xfId="5175" xr:uid="{0E157C49-5C9F-4509-8592-D9A429E46235}"/>
    <cellStyle name="Input 29 16" xfId="3222" xr:uid="{F52AC0CB-3794-4ED1-90BA-8F1ACE3BBA30}"/>
    <cellStyle name="Input 29 16 2" xfId="5074" xr:uid="{E2D9AA23-7BCF-4A0F-B7A1-3E340EC5984C}"/>
    <cellStyle name="Input 29 17" xfId="2478" xr:uid="{A0FEEC6A-FE68-44BB-A509-1AD11F5D27A7}"/>
    <cellStyle name="Input 29 17 2" xfId="4339" xr:uid="{DC0099F7-6CCC-431F-9E57-9E9E8018E62C}"/>
    <cellStyle name="Input 29 18" xfId="3438" xr:uid="{70F2CE0E-019A-4DD1-ADE2-FA4D526D11EA}"/>
    <cellStyle name="Input 29 18 2" xfId="5290" xr:uid="{FA405675-1295-452F-9E0D-514B81515862}"/>
    <cellStyle name="Input 29 19" xfId="3390" xr:uid="{D9808A29-E850-4B04-9CF3-D648755697D8}"/>
    <cellStyle name="Input 29 19 2" xfId="5242" xr:uid="{DE6C6316-269D-4E91-AAE7-675EE4BA5897}"/>
    <cellStyle name="Input 29 2" xfId="2518" xr:uid="{D3392532-5170-4E6A-B022-C1A9EE5DD940}"/>
    <cellStyle name="Input 29 2 2" xfId="4379" xr:uid="{2CD99AA7-5CCC-41F0-93A6-1FB46B2DD503}"/>
    <cellStyle name="Input 29 3" xfId="2585" xr:uid="{19C0E809-AA07-4E41-8FFB-202F4AE5276E}"/>
    <cellStyle name="Input 29 3 2" xfId="4444" xr:uid="{AAEEDCB7-6774-47DE-A4DE-80D408DF378C}"/>
    <cellStyle name="Input 29 4" xfId="1733" xr:uid="{B36745CD-6CBE-410D-B365-C6C6EC684DF2}"/>
    <cellStyle name="Input 29 4 2" xfId="3612" xr:uid="{68A2CF5C-95CB-402D-B852-69E6FC9D2E17}"/>
    <cellStyle name="Input 29 5" xfId="2760" xr:uid="{8197D6FB-7E34-43B0-A952-A30C0758A38B}"/>
    <cellStyle name="Input 29 5 2" xfId="4617" xr:uid="{4DA4A49E-5744-442F-843B-4C040678D2CD}"/>
    <cellStyle name="Input 29 6" xfId="2833" xr:uid="{DB82C331-DD8C-4313-AC8E-7726AC6B5C3B}"/>
    <cellStyle name="Input 29 6 2" xfId="4689" xr:uid="{A8428352-D59A-4015-970B-F5014BF35D58}"/>
    <cellStyle name="Input 29 7" xfId="2923" xr:uid="{5F43AC12-72D8-45C3-8FFE-3B03F1A84CFC}"/>
    <cellStyle name="Input 29 7 2" xfId="4779" xr:uid="{33987119-FE4E-4B80-BF1A-F26351FED856}"/>
    <cellStyle name="Input 29 8" xfId="3013" xr:uid="{EC00B654-20E7-402D-9862-A9B3F4F4E5E3}"/>
    <cellStyle name="Input 29 8 2" xfId="4869" xr:uid="{0C91438D-A286-4CD6-A100-FFAD35022017}"/>
    <cellStyle name="Input 29 9" xfId="3079" xr:uid="{14ECAD67-5F7A-4F19-A824-C3411D3E73B4}"/>
    <cellStyle name="Input 29 9 2" xfId="4934" xr:uid="{1D3B624F-DB28-4854-9924-AE4D2177B6AE}"/>
    <cellStyle name="Input 3" xfId="1114" xr:uid="{FD05FD06-25C6-45CB-A5CC-8A09C7BA6ED3}"/>
    <cellStyle name="Input 3 10" xfId="2342" xr:uid="{C3B5DFBB-E795-4BCF-872A-BBFE2AAFEDE4}"/>
    <cellStyle name="Input 3 10 2" xfId="4207" xr:uid="{F03289AE-835A-463E-82E5-691380F573CF}"/>
    <cellStyle name="Input 3 11" xfId="2688" xr:uid="{F5DF14FB-675B-4E13-9195-F8D2B8901FBB}"/>
    <cellStyle name="Input 3 11 2" xfId="4545" xr:uid="{F689F820-47D9-4094-8126-F962AF83763D}"/>
    <cellStyle name="Input 3 12" xfId="1663" xr:uid="{BE48A040-44CF-4A84-B8CD-327F2674D5A5}"/>
    <cellStyle name="Input 3 12 2" xfId="3542" xr:uid="{83B570A1-2ECE-42D7-B962-E6DC756D8E44}"/>
    <cellStyle name="Input 3 13" xfId="2211" xr:uid="{310DEFE7-B9A8-4410-9519-73CF1185C635}"/>
    <cellStyle name="Input 3 13 2" xfId="4079" xr:uid="{DA05884B-8226-44D6-81B0-9FF92EB96157}"/>
    <cellStyle name="Input 3 14" xfId="2180" xr:uid="{BBE18CE4-E6E8-4E24-A054-88D3D7EC29C1}"/>
    <cellStyle name="Input 3 14 2" xfId="4048" xr:uid="{1E0A7AA9-54C4-4E9C-9358-96942E02D4BA}"/>
    <cellStyle name="Input 3 15" xfId="2148" xr:uid="{59A1409B-E089-43B7-A224-56A226AC57D6}"/>
    <cellStyle name="Input 3 15 2" xfId="4017" xr:uid="{91D07493-5ADB-43E7-A3BC-C9D4288C785D}"/>
    <cellStyle name="Input 3 16" xfId="3216" xr:uid="{CE17D63E-FFF6-4089-8E90-9BBD437ECB83}"/>
    <cellStyle name="Input 3 16 2" xfId="5068" xr:uid="{63055901-06E1-42F0-B9E5-CC5E17FFD0B9}"/>
    <cellStyle name="Input 3 17" xfId="2977" xr:uid="{6E3B3A17-2815-43E6-888B-1DFC90416541}"/>
    <cellStyle name="Input 3 17 2" xfId="4833" xr:uid="{6AAFFF8D-CE9D-4329-A978-D31373B0C5C0}"/>
    <cellStyle name="Input 3 18" xfId="2292" xr:uid="{D6F839E4-8DD4-43A7-A976-3EEDDFCA7443}"/>
    <cellStyle name="Input 3 18 2" xfId="4160" xr:uid="{FD9A4373-E968-41BF-B368-D6FFE86D261C}"/>
    <cellStyle name="Input 3 19" xfId="2693" xr:uid="{76A0431F-5989-4041-B1B5-EB2EF1A3D2AF}"/>
    <cellStyle name="Input 3 19 2" xfId="4550" xr:uid="{4665A3DF-AC8B-4CBE-8193-1A5D955BDEE4}"/>
    <cellStyle name="Input 3 2" xfId="1579" xr:uid="{26062E15-B1D5-4C43-A39E-07B6E7215E73}"/>
    <cellStyle name="Input 3 2 10" xfId="2915" xr:uid="{AF040574-2ACA-469E-B589-C26F633FE5FD}"/>
    <cellStyle name="Input 3 2 10 2" xfId="4771" xr:uid="{C84E221A-104B-4438-A728-7F5CEC8CF3BB}"/>
    <cellStyle name="Input 3 2 11" xfId="1814" xr:uid="{44FEC50A-05CC-445B-8A00-BDB1FE56CD92}"/>
    <cellStyle name="Input 3 2 11 2" xfId="3693" xr:uid="{2244BC4E-6DC0-4997-93D1-7F89E457CB3A}"/>
    <cellStyle name="Input 3 2 12" xfId="2026" xr:uid="{055ED19E-0E5E-43FA-8422-D4ED058A7695}"/>
    <cellStyle name="Input 3 2 12 2" xfId="3896" xr:uid="{C9AC5223-D99A-4A59-8FAE-5F236718D84F}"/>
    <cellStyle name="Input 3 2 13" xfId="2018" xr:uid="{65B922E7-8B10-498F-9439-E339CF1951E9}"/>
    <cellStyle name="Input 3 2 13 2" xfId="3888" xr:uid="{AC555272-CD3B-45E2-B210-4F9FDADB978F}"/>
    <cellStyle name="Input 3 2 14" xfId="3272" xr:uid="{22ABB0D5-7390-4799-A97D-BDEC9707D8DA}"/>
    <cellStyle name="Input 3 2 14 2" xfId="5124" xr:uid="{86842379-E8BA-4DF3-A1C3-A4137EF98208}"/>
    <cellStyle name="Input 3 2 15" xfId="3357" xr:uid="{BE8023B8-44FE-49A5-A07E-77639AE07D9C}"/>
    <cellStyle name="Input 3 2 15 2" xfId="5209" xr:uid="{81ED5D73-A500-407D-B4B6-4ED3BE465B35}"/>
    <cellStyle name="Input 3 2 16" xfId="1653" xr:uid="{1E6B2720-5683-45D2-9EE9-42BF0C0D3FF1}"/>
    <cellStyle name="Input 3 2 16 2" xfId="3533" xr:uid="{1D235F47-8C34-4611-8A40-A059C7BFEFDF}"/>
    <cellStyle name="Input 3 2 17" xfId="2917" xr:uid="{D1A3B112-5091-4F25-8D63-4CDCCF337C39}"/>
    <cellStyle name="Input 3 2 17 2" xfId="4773" xr:uid="{0F64BFD7-7B5A-42DE-B060-4C90530100E3}"/>
    <cellStyle name="Input 3 2 18" xfId="3472" xr:uid="{69292791-214E-4D71-B92D-34B97A8D4B78}"/>
    <cellStyle name="Input 3 2 18 2" xfId="5324" xr:uid="{5866A989-71C3-4386-A6D9-0D9C28B25CA3}"/>
    <cellStyle name="Input 3 2 19" xfId="2307" xr:uid="{6C14509B-EEA6-4574-90F0-61D5744DC3A9}"/>
    <cellStyle name="Input 3 2 19 2" xfId="4174" xr:uid="{31FEE091-2C49-4DCA-A3EE-467ED0F27E5A}"/>
    <cellStyle name="Input 3 2 2" xfId="2549" xr:uid="{E4722704-59D2-41EE-AC05-AC522105BF8B}"/>
    <cellStyle name="Input 3 2 2 2" xfId="4409" xr:uid="{B61C802A-81D6-484C-BCA9-A4A565F66648}"/>
    <cellStyle name="Input 3 2 3" xfId="2622" xr:uid="{E78A935E-FFB6-4F0D-B38A-7550A1AE594C}"/>
    <cellStyle name="Input 3 2 3 2" xfId="4481" xr:uid="{A757D9AE-D76C-4409-AEDB-D1AB636A17CC}"/>
    <cellStyle name="Input 3 2 4" xfId="1827" xr:uid="{0F655872-5795-482E-9C3A-D9C1E73A08F4}"/>
    <cellStyle name="Input 3 2 4 2" xfId="3705" xr:uid="{9AE40DBD-2916-4A78-9D0D-59484420F466}"/>
    <cellStyle name="Input 3 2 5" xfId="2793" xr:uid="{0F9624D4-C074-4F73-93B5-27BA721E390B}"/>
    <cellStyle name="Input 3 2 5 2" xfId="4650" xr:uid="{F435F914-7E92-4484-87CF-061B277CDEAC}"/>
    <cellStyle name="Input 3 2 6" xfId="2869" xr:uid="{274DD6DD-DE79-4944-B6BD-38ED0446550E}"/>
    <cellStyle name="Input 3 2 6 2" xfId="4725" xr:uid="{DA9018DB-9D22-4E10-A4B9-396374DE7FF3}"/>
    <cellStyle name="Input 3 2 7" xfId="2956" xr:uid="{C81AD367-D383-4021-BBB1-44EB98EF1210}"/>
    <cellStyle name="Input 3 2 7 2" xfId="4812" xr:uid="{235FC73A-B24A-481A-B9C9-949D76563A8C}"/>
    <cellStyle name="Input 3 2 8" xfId="3044" xr:uid="{9B83C087-DA93-4C6F-B536-284DC4D49C6C}"/>
    <cellStyle name="Input 3 2 8 2" xfId="4900" xr:uid="{5004775D-998B-483F-9EC8-78AC41C74DA1}"/>
    <cellStyle name="Input 3 2 9" xfId="3114" xr:uid="{35490C60-E0D2-455C-9FBC-63FC8ECF176C}"/>
    <cellStyle name="Input 3 2 9 2" xfId="4969" xr:uid="{CE8AF52E-A2D6-4FBD-86F4-740A6FD57ACE}"/>
    <cellStyle name="Input 3 20" xfId="3394" xr:uid="{B3608346-5915-46F8-9C79-1164BB39BBC8}"/>
    <cellStyle name="Input 3 20 2" xfId="5246" xr:uid="{AC957F4D-F073-4A15-A053-61A6CC0AC3F7}"/>
    <cellStyle name="Input 3 21" xfId="3424" xr:uid="{9C5CC97B-D9F5-42F8-A21B-52F4C44376B3}"/>
    <cellStyle name="Input 3 21 2" xfId="5276" xr:uid="{0838A1D7-5E4C-4ED7-B43E-64B4F1B50DCA}"/>
    <cellStyle name="Input 3 3" xfId="1554" xr:uid="{32C4245C-3954-4272-86DF-58F33BF30FE6}"/>
    <cellStyle name="Input 3 3 10" xfId="1780" xr:uid="{E2239EFE-A9EB-4F80-9739-51BC6FBD5BE7}"/>
    <cellStyle name="Input 3 3 10 2" xfId="3659" xr:uid="{A7FB4E1D-B389-4F11-B691-C551D8CBAC46}"/>
    <cellStyle name="Input 3 3 11" xfId="1882" xr:uid="{032101E1-C5F9-4327-BCD2-3822697DF2AC}"/>
    <cellStyle name="Input 3 3 11 2" xfId="3759" xr:uid="{A05B44DF-7158-4F79-96A8-6593AD6BF76A}"/>
    <cellStyle name="Input 3 3 12" xfId="2738" xr:uid="{9940BAAA-FC50-4711-95E6-2F99BB9126C7}"/>
    <cellStyle name="Input 3 3 12 2" xfId="4595" xr:uid="{B344331A-578B-45D9-B019-B250FA217537}"/>
    <cellStyle name="Input 3 3 13" xfId="1831" xr:uid="{5594BA0A-2680-4A14-A79D-53BBF3192CE5}"/>
    <cellStyle name="Input 3 3 13 2" xfId="3709" xr:uid="{23D08273-22EC-49EB-A25E-231FC27C6241}"/>
    <cellStyle name="Input 3 3 14" xfId="3248" xr:uid="{F6274A2E-A842-4CEC-9728-33A89AE2AC3C}"/>
    <cellStyle name="Input 3 3 14 2" xfId="5100" xr:uid="{AB614BC1-EF4E-4E34-A319-C8A48BAA00BA}"/>
    <cellStyle name="Input 3 3 15" xfId="3335" xr:uid="{57D6B213-959C-4DC0-BD97-E6AC17BE9FF6}"/>
    <cellStyle name="Input 3 3 15 2" xfId="5187" xr:uid="{6340B01E-2C74-4967-BB03-FF19703572BA}"/>
    <cellStyle name="Input 3 3 16" xfId="2015" xr:uid="{2C88F0BA-A4E9-4560-8F9C-E0C7EAFE7551}"/>
    <cellStyle name="Input 3 3 16 2" xfId="3885" xr:uid="{8449C5F7-587D-4069-9DC6-D189FA63FE42}"/>
    <cellStyle name="Input 3 3 17" xfId="2440" xr:uid="{EE632F7E-63B6-480B-8F6F-1A6AFDAB887D}"/>
    <cellStyle name="Input 3 3 17 2" xfId="4301" xr:uid="{98ACF51E-9655-4784-828E-D6F2ED6F47BE}"/>
    <cellStyle name="Input 3 3 18" xfId="3450" xr:uid="{E4C8AF8A-810A-405C-A1C7-12535A3A57F2}"/>
    <cellStyle name="Input 3 3 18 2" xfId="5302" xr:uid="{12557C2D-0AB8-4A55-B8A2-F2173155511B}"/>
    <cellStyle name="Input 3 3 19" xfId="2150" xr:uid="{DFA046C7-95AC-452C-BCF7-FB3697489D50}"/>
    <cellStyle name="Input 3 3 19 2" xfId="4019" xr:uid="{94A5E70D-8985-4855-883B-848834C44C53}"/>
    <cellStyle name="Input 3 3 2" xfId="2527" xr:uid="{635785C4-0EC8-4208-9D8D-0DECDD3EAE8B}"/>
    <cellStyle name="Input 3 3 2 2" xfId="4387" xr:uid="{848151B4-BF5D-47B4-9487-FAC1AF17E349}"/>
    <cellStyle name="Input 3 3 3" xfId="2597" xr:uid="{E18BDC17-774A-445D-9672-FBDC4DCEB33C}"/>
    <cellStyle name="Input 3 3 3 2" xfId="4456" xr:uid="{817DDD2F-1B12-4BAA-AC35-EB1528EF85C5}"/>
    <cellStyle name="Input 3 3 4" xfId="1724" xr:uid="{EEE8ED37-C0B5-4423-8E21-FB5EED4C8EB8}"/>
    <cellStyle name="Input 3 3 4 2" xfId="3603" xr:uid="{1D5F1F94-14A1-48A8-BA1F-2B0D9FB265DF}"/>
    <cellStyle name="Input 3 3 5" xfId="2770" xr:uid="{DCE99B55-B49A-4DAB-A49A-15FC8ECBB0CF}"/>
    <cellStyle name="Input 3 3 5 2" xfId="4627" xr:uid="{02F3A644-2838-4B93-B4A9-72BA2E272540}"/>
    <cellStyle name="Input 3 3 6" xfId="2845" xr:uid="{D687A5E6-5387-4E48-93EC-BA668A4DB0C3}"/>
    <cellStyle name="Input 3 3 6 2" xfId="4701" xr:uid="{4AAAD1F1-163B-498D-9E98-949D25DAC35D}"/>
    <cellStyle name="Input 3 3 7" xfId="2931" xr:uid="{22111B00-CB41-4EDB-9E2F-41D594D65625}"/>
    <cellStyle name="Input 3 3 7 2" xfId="4787" xr:uid="{E2991C27-B1A0-4033-B410-A5BD336973B4}"/>
    <cellStyle name="Input 3 3 8" xfId="3022" xr:uid="{207E11A2-1D17-43BC-8706-4A239B51E673}"/>
    <cellStyle name="Input 3 3 8 2" xfId="4878" xr:uid="{8ED4EB10-CBE1-413F-89E8-9C60B3C5765E}"/>
    <cellStyle name="Input 3 3 9" xfId="3089" xr:uid="{F189D074-510D-4D35-9560-5C9E4BC94302}"/>
    <cellStyle name="Input 3 3 9 2" xfId="4944" xr:uid="{C846031E-99FB-446D-A435-2C181C49849F}"/>
    <cellStyle name="Input 3 4" xfId="2259" xr:uid="{0EC13A2B-F7E0-4FBD-80E0-178BB85AA18E}"/>
    <cellStyle name="Input 3 4 2" xfId="4127" xr:uid="{43D5B540-D88A-478D-B8AE-B224EA8B5DC0}"/>
    <cellStyle name="Input 3 5" xfId="1649" xr:uid="{AE6E1ED7-8471-4CB3-A7A1-79BA287EEC3B}"/>
    <cellStyle name="Input 3 5 2" xfId="3529" xr:uid="{01BC59DE-20D1-4951-A0B4-29A1439CAE08}"/>
    <cellStyle name="Input 3 6" xfId="2067" xr:uid="{C0DB8283-7869-4B58-9342-5A2C6BA3FB1C}"/>
    <cellStyle name="Input 3 6 2" xfId="3936" xr:uid="{3F22005C-C92D-41AD-8253-6B72B2798D78}"/>
    <cellStyle name="Input 3 7" xfId="2577" xr:uid="{4C0D85DB-970F-4281-A1FB-B853D0239225}"/>
    <cellStyle name="Input 3 7 2" xfId="4436" xr:uid="{264152FD-2B6C-4740-BA8B-E343418B6ABB}"/>
    <cellStyle name="Input 3 8" xfId="2369" xr:uid="{DAAAE401-BF17-40C6-8605-863593A76BFC}"/>
    <cellStyle name="Input 3 8 2" xfId="4233" xr:uid="{866D404B-8DD9-4A4F-8DFA-3455F41D09EB}"/>
    <cellStyle name="Input 3 9" xfId="2729" xr:uid="{E1C4D4D9-DF11-4CDF-80C8-7FC2DAE090CA}"/>
    <cellStyle name="Input 3 9 2" xfId="4586" xr:uid="{FE355D84-7140-4027-BB30-AEF697C286CC}"/>
    <cellStyle name="Input 30" xfId="1665" xr:uid="{83869BE2-55E3-4D26-AE8D-341C59ADCEE2}"/>
    <cellStyle name="Input 30 2" xfId="3544" xr:uid="{224FE246-40A9-4B46-8E0F-599877572B38}"/>
    <cellStyle name="Input 31" xfId="2479" xr:uid="{DE411A4F-B211-4C72-B368-C4BBCA1E2A27}"/>
    <cellStyle name="Input 31 2" xfId="4340" xr:uid="{498EAF4E-88AA-471D-83D3-52C4CAB31D37}"/>
    <cellStyle name="Input 32" xfId="1783" xr:uid="{50FBC077-465B-4868-A2D5-68D7E56A5AA5}"/>
    <cellStyle name="Input 32 2" xfId="3662" xr:uid="{26BE3176-20E4-4C4E-8C3A-ED4A88D7A66D}"/>
    <cellStyle name="Input 33" xfId="1723" xr:uid="{EAFC2E09-D9FA-4DC4-9E9B-C48CD3B373F7}"/>
    <cellStyle name="Input 33 2" xfId="3602" xr:uid="{24678F0E-10DD-4965-A7DE-D2F20337D5EE}"/>
    <cellStyle name="Input 34" xfId="2655" xr:uid="{AC67CDDB-7924-4579-BDEB-A6223C455E37}"/>
    <cellStyle name="Input 34 2" xfId="4513" xr:uid="{CB8572B0-70A9-46F9-8E19-9141ACCB80F4}"/>
    <cellStyle name="Input 35" xfId="1820" xr:uid="{E9E3458A-C5EF-47B0-932C-0DB73DEFC7CE}"/>
    <cellStyle name="Input 35 2" xfId="3699" xr:uid="{0B65C8F6-A18F-475C-9B42-109429CD5AE8}"/>
    <cellStyle name="Input 36" xfId="2417" xr:uid="{09BB7FE1-B216-4CAF-9355-5998DD37C7E0}"/>
    <cellStyle name="Input 36 2" xfId="4279" xr:uid="{D55E3F71-BE4C-4F15-B3FE-218B255E64BD}"/>
    <cellStyle name="Input 37" xfId="1631" xr:uid="{97A5BA9E-7A37-4816-A551-1B77ED4D86A7}"/>
    <cellStyle name="Input 37 2" xfId="3512" xr:uid="{CE756292-ACD2-4540-AB88-DACBFB2D8EE0}"/>
    <cellStyle name="Input 38" xfId="2467" xr:uid="{D3CEBA2A-416B-45D0-ACED-1A33F479423A}"/>
    <cellStyle name="Input 38 2" xfId="4328" xr:uid="{95EC0C18-EA73-43F7-B020-9D5CEF2566C1}"/>
    <cellStyle name="Input 39" xfId="1955" xr:uid="{4D96A9D3-A09B-4756-9F51-6B7F474CD6D1}"/>
    <cellStyle name="Input 39 2" xfId="3828" xr:uid="{7226DB58-AD28-48CF-B9B0-051AFD3F3475}"/>
    <cellStyle name="Input 4" xfId="1115" xr:uid="{498C1935-6A4C-4088-B8EE-8121C63A8932}"/>
    <cellStyle name="Input 4 10" xfId="2114" xr:uid="{E50B22CA-3B28-45F0-944D-364A4D584185}"/>
    <cellStyle name="Input 4 10 2" xfId="3983" xr:uid="{A65587A9-EFD5-48BE-93C3-56D136FA6565}"/>
    <cellStyle name="Input 4 11" xfId="2486" xr:uid="{7C95655E-6B7F-47E4-B327-C2694235D528}"/>
    <cellStyle name="Input 4 11 2" xfId="4347" xr:uid="{194CD855-27FD-45B5-AC38-AFDDE55891BB}"/>
    <cellStyle name="Input 4 12" xfId="1983" xr:uid="{177730C3-F5AA-4F7F-90A7-72065A7EC9BC}"/>
    <cellStyle name="Input 4 12 2" xfId="3855" xr:uid="{8576680B-1DDE-4E1C-8F4C-A5B9F4289C08}"/>
    <cellStyle name="Input 4 13" xfId="1805" xr:uid="{7A10AC0D-4D1B-4156-ABBF-C9DD0823861A}"/>
    <cellStyle name="Input 4 13 2" xfId="3684" xr:uid="{38B9E2D0-FB3A-403F-9160-2E8BDB7C782B}"/>
    <cellStyle name="Input 4 14" xfId="2181" xr:uid="{B0EEF95C-27D5-4061-8E78-FE968BBD8135}"/>
    <cellStyle name="Input 4 14 2" xfId="4049" xr:uid="{4E71BD4C-19A0-40CB-91BE-EC926FBE6F6C}"/>
    <cellStyle name="Input 4 15" xfId="2149" xr:uid="{47677630-402E-46E9-A27F-371DE1C8CA52}"/>
    <cellStyle name="Input 4 15 2" xfId="4018" xr:uid="{19648952-EE80-48E5-8764-C5AF0C69F56E}"/>
    <cellStyle name="Input 4 16" xfId="3218" xr:uid="{96B26420-4EFA-40E7-81E3-042FD0017DF3}"/>
    <cellStyle name="Input 4 16 2" xfId="5070" xr:uid="{8F8CD32D-D34A-4AED-91E9-2C591EDCF625}"/>
    <cellStyle name="Input 4 17" xfId="1669" xr:uid="{7C671381-70A6-4FFB-8825-32D3023CF4FA}"/>
    <cellStyle name="Input 4 17 2" xfId="3548" xr:uid="{FBAEF5FD-497A-44D3-A8CF-3001D3D14D8E}"/>
    <cellStyle name="Input 4 18" xfId="3070" xr:uid="{098ABB36-EDD6-4D35-B3AD-4F1AA2F7CF3B}"/>
    <cellStyle name="Input 4 18 2" xfId="4926" xr:uid="{7FA00E22-CDDC-4B9B-956C-690DE3316798}"/>
    <cellStyle name="Input 4 19" xfId="2315" xr:uid="{F81452C2-EDA7-481F-893D-08B97E7005DF}"/>
    <cellStyle name="Input 4 19 2" xfId="4182" xr:uid="{9CBA3465-F99D-4A7F-80C7-56E33C531556}"/>
    <cellStyle name="Input 4 2" xfId="1580" xr:uid="{A8EBA3CE-A793-48D3-BE91-739B9C548C65}"/>
    <cellStyle name="Input 4 2 10" xfId="2508" xr:uid="{461EE8EB-92E9-431F-9B34-10742D2155C2}"/>
    <cellStyle name="Input 4 2 10 2" xfId="4369" xr:uid="{BA076BE3-D761-4C11-BF3C-7B04970AD182}"/>
    <cellStyle name="Input 4 2 11" xfId="3146" xr:uid="{EA379C95-A311-4971-B7DC-0258EB20782B}"/>
    <cellStyle name="Input 4 2 11 2" xfId="4999" xr:uid="{B7AA8491-4276-47CE-8FBA-C3F1A8DBC572}"/>
    <cellStyle name="Input 4 2 12" xfId="2480" xr:uid="{BB584B6A-E728-48EA-9CAB-F08CA831699D}"/>
    <cellStyle name="Input 4 2 12 2" xfId="4341" xr:uid="{3ADF6FFB-D6A4-4FD7-AEE1-DC45F3FF327C}"/>
    <cellStyle name="Input 4 2 13" xfId="2304" xr:uid="{F475F934-86BE-4FE1-A35A-664D73F295D8}"/>
    <cellStyle name="Input 4 2 13 2" xfId="4171" xr:uid="{D88BB4D0-5AB9-4CC0-8A6D-D3E57B2F8C33}"/>
    <cellStyle name="Input 4 2 14" xfId="3273" xr:uid="{4DE954D5-D587-4413-BBB6-B43E6E20D083}"/>
    <cellStyle name="Input 4 2 14 2" xfId="5125" xr:uid="{624BB443-371E-42B5-91DB-2B0179779756}"/>
    <cellStyle name="Input 4 2 15" xfId="3358" xr:uid="{434D8CD8-5B3E-4DE9-8F6F-3365FB6DA123}"/>
    <cellStyle name="Input 4 2 15 2" xfId="5210" xr:uid="{9D5B27E0-01C2-48B8-A221-3F1D5A49F29F}"/>
    <cellStyle name="Input 4 2 16" xfId="2732" xr:uid="{A6DC4FBD-13A3-4792-B1AD-435969EF6AF0}"/>
    <cellStyle name="Input 4 2 16 2" xfId="4589" xr:uid="{60205EB7-71E4-4FA3-B3A6-AD10DA83F240}"/>
    <cellStyle name="Input 4 2 17" xfId="2429" xr:uid="{15721EFF-B161-4089-A77A-E7D853EF4DAA}"/>
    <cellStyle name="Input 4 2 17 2" xfId="4291" xr:uid="{84D7062E-A7FA-433E-A9DB-B84D23C5A08D}"/>
    <cellStyle name="Input 4 2 18" xfId="3473" xr:uid="{3E47C36B-E689-4AC8-9A4B-63149CF6ADEB}"/>
    <cellStyle name="Input 4 2 18 2" xfId="5325" xr:uid="{B33E3D47-32B0-431A-BD25-D42C1934EF75}"/>
    <cellStyle name="Input 4 2 19" xfId="2400" xr:uid="{F7AE5A9E-434B-4B69-895C-6BC79027AC75}"/>
    <cellStyle name="Input 4 2 19 2" xfId="4262" xr:uid="{8BC71754-F8B3-43D7-BD21-6B67B6E397E6}"/>
    <cellStyle name="Input 4 2 2" xfId="2550" xr:uid="{6DC7F79B-BC72-4A9A-A4C9-7C2B979C0EDD}"/>
    <cellStyle name="Input 4 2 2 2" xfId="4410" xr:uid="{3E938152-7574-4DB3-81B4-E18A049EC980}"/>
    <cellStyle name="Input 4 2 3" xfId="2623" xr:uid="{9F02FAB3-A2B5-4385-BB9F-C56F7B04C426}"/>
    <cellStyle name="Input 4 2 3 2" xfId="4482" xr:uid="{26297A28-9DAD-430B-94D1-47F5CBC6AEFC}"/>
    <cellStyle name="Input 4 2 4" xfId="1826" xr:uid="{4024F658-489B-4503-8A93-2AEC004D7C6F}"/>
    <cellStyle name="Input 4 2 4 2" xfId="3704" xr:uid="{E41BF82F-22B2-4ECA-8A76-D2E307595D6D}"/>
    <cellStyle name="Input 4 2 5" xfId="2794" xr:uid="{16FF7E6F-8460-42BE-930D-B592D56639E4}"/>
    <cellStyle name="Input 4 2 5 2" xfId="4651" xr:uid="{24503222-4EE7-4C03-9130-07823FBD55A7}"/>
    <cellStyle name="Input 4 2 6" xfId="2870" xr:uid="{F71656A0-B69B-4890-8618-A3AE902B91F5}"/>
    <cellStyle name="Input 4 2 6 2" xfId="4726" xr:uid="{6735A356-946D-4504-9DCB-8241F0F9CFAC}"/>
    <cellStyle name="Input 4 2 7" xfId="2957" xr:uid="{F6AB9C58-6548-4DF3-802D-8A11A905ED12}"/>
    <cellStyle name="Input 4 2 7 2" xfId="4813" xr:uid="{0A3551AB-29E9-407D-AC96-AB6BBC79047F}"/>
    <cellStyle name="Input 4 2 8" xfId="3045" xr:uid="{3637205A-EE72-4E5D-A954-84998B3A6AAE}"/>
    <cellStyle name="Input 4 2 8 2" xfId="4901" xr:uid="{C4A829AD-09E4-4C32-8AF2-0B3543BD5943}"/>
    <cellStyle name="Input 4 2 9" xfId="3115" xr:uid="{5400ED43-FCE0-4BF0-AC77-E8A39B77C627}"/>
    <cellStyle name="Input 4 2 9 2" xfId="4970" xr:uid="{167E978D-1086-4E7D-9C06-94382BF7F8D3}"/>
    <cellStyle name="Input 4 20" xfId="3435" xr:uid="{EEEEE239-3DC3-46FC-918B-3D48B750EB3C}"/>
    <cellStyle name="Input 4 20 2" xfId="5287" xr:uid="{F94A541E-6374-46E4-9A5C-E60CFA54EDC4}"/>
    <cellStyle name="Input 4 21" xfId="3422" xr:uid="{A88A1292-C16E-43A8-9D52-0D26834AB4EC}"/>
    <cellStyle name="Input 4 21 2" xfId="5274" xr:uid="{2B33A84B-B8C4-4E1F-9833-B64ACA349D80}"/>
    <cellStyle name="Input 4 3" xfId="1523" xr:uid="{C38FE95F-A98E-435F-9BA2-243F14782FAC}"/>
    <cellStyle name="Input 4 3 10" xfId="1779" xr:uid="{DCA77D7D-E27A-4B0B-9FC3-4A113143C8AB}"/>
    <cellStyle name="Input 4 3 10 2" xfId="3658" xr:uid="{8F7A8D52-8147-4412-BC1D-8948B91BEB0B}"/>
    <cellStyle name="Input 4 3 11" xfId="3071" xr:uid="{D71CCF3D-BDD2-43E2-A2A4-74A8093C5A1D}"/>
    <cellStyle name="Input 4 3 11 2" xfId="4927" xr:uid="{383504FB-D88E-46E2-BCF2-1EBDE79A1310}"/>
    <cellStyle name="Input 4 3 12" xfId="1775" xr:uid="{7A5F5459-84A0-44F9-838D-91A337822C46}"/>
    <cellStyle name="Input 4 3 12 2" xfId="3654" xr:uid="{A93F246B-9310-4D78-BDAB-92C2A8E11C35}"/>
    <cellStyle name="Input 4 3 13" xfId="2384" xr:uid="{A8FBE7D9-8C71-43D7-B72E-B36E1A7832EB}"/>
    <cellStyle name="Input 4 3 13 2" xfId="4246" xr:uid="{659176B8-8FBD-483B-A2C7-7A12E29D5FBF}"/>
    <cellStyle name="Input 4 3 14" xfId="3223" xr:uid="{CF0D716F-E015-41F0-B39B-EB93F4D96890}"/>
    <cellStyle name="Input 4 3 14 2" xfId="5075" xr:uid="{DF780F6A-1ABF-4581-9DFA-C6FE22FBA9DE}"/>
    <cellStyle name="Input 4 3 15" xfId="3310" xr:uid="{585102FD-12BF-4621-9EAF-343A39A29C85}"/>
    <cellStyle name="Input 4 3 15 2" xfId="5162" xr:uid="{08404092-3FBF-4DBD-89B2-35F23D070AB7}"/>
    <cellStyle name="Input 4 3 16" xfId="3219" xr:uid="{810037D1-14AB-4549-AEBF-905405D6E787}"/>
    <cellStyle name="Input 4 3 16 2" xfId="5071" xr:uid="{B228C5C2-A0EA-433F-B789-5FD49E78556F}"/>
    <cellStyle name="Input 4 3 17" xfId="2220" xr:uid="{A31F6FC6-F8D1-4AFA-8DC1-57AB0CB06943}"/>
    <cellStyle name="Input 4 3 17 2" xfId="4088" xr:uid="{52FD9E81-3703-445B-AA4C-99110148D751}"/>
    <cellStyle name="Input 4 3 18" xfId="1690" xr:uid="{F3EA3667-470D-4852-B449-2592998CA165}"/>
    <cellStyle name="Input 4 3 18 2" xfId="3569" xr:uid="{995F3CDD-5349-4B08-B5A1-A09D7692BF0F}"/>
    <cellStyle name="Input 4 3 19" xfId="1675" xr:uid="{E5D55EA1-B66D-4731-9E55-C6CE8AE1AF5A}"/>
    <cellStyle name="Input 4 3 19 2" xfId="3554" xr:uid="{6B1320DD-84BE-4FB9-91A2-F5250CF9630D}"/>
    <cellStyle name="Input 4 3 2" xfId="2499" xr:uid="{9CD4FF53-DF24-4EDE-BF3C-1212D5FDB77F}"/>
    <cellStyle name="Input 4 3 2 2" xfId="4360" xr:uid="{3F3A685F-9250-4745-8C4B-003F8F84E27A}"/>
    <cellStyle name="Input 4 3 3" xfId="1645" xr:uid="{FE4D1090-BEF7-402D-87D3-B94E85B98901}"/>
    <cellStyle name="Input 4 3 3 2" xfId="3526" xr:uid="{327A36C3-716C-4028-9685-02FABFD1F38E}"/>
    <cellStyle name="Input 4 3 4" xfId="2472" xr:uid="{0D696160-6B52-4C0B-A1D7-932C319A5F77}"/>
    <cellStyle name="Input 4 3 4 2" xfId="4333" xr:uid="{AD5A8D54-FB6B-4B03-A977-F6EB1354CA23}"/>
    <cellStyle name="Input 4 3 5" xfId="2746" xr:uid="{CB70CBB1-2668-454E-867F-9F54D251245D}"/>
    <cellStyle name="Input 4 3 5 2" xfId="4603" xr:uid="{3198237E-A4D9-483A-A392-F72C28E9D78D}"/>
    <cellStyle name="Input 4 3 6" xfId="2446" xr:uid="{135CBDA8-8B9E-479D-BABF-5BDF3ACBDFA4}"/>
    <cellStyle name="Input 4 3 6 2" xfId="4307" xr:uid="{B14B2B9E-782E-4782-9D7D-63F47FC4E6E7}"/>
    <cellStyle name="Input 4 3 7" xfId="2909" xr:uid="{3AD72D40-9A67-4E5D-A41D-72B9E7324FA1}"/>
    <cellStyle name="Input 4 3 7 2" xfId="4765" xr:uid="{39E0DAD2-94CF-4E7B-88D7-CCED1D9C3E41}"/>
    <cellStyle name="Input 4 3 8" xfId="3000" xr:uid="{6A5B72E2-9F56-494B-BB74-2DD3D5451074}"/>
    <cellStyle name="Input 4 3 8 2" xfId="4856" xr:uid="{7C445929-DA5D-44B4-ADEA-F0782809FFC2}"/>
    <cellStyle name="Input 4 3 9" xfId="1731" xr:uid="{E82C7909-3D6D-4BC3-ACAE-298B272F12EF}"/>
    <cellStyle name="Input 4 3 9 2" xfId="3610" xr:uid="{8836C6EE-2CF6-4F1A-9C15-170E1EBB0450}"/>
    <cellStyle name="Input 4 4" xfId="2260" xr:uid="{B1751B00-57A1-4808-816D-239D11355889}"/>
    <cellStyle name="Input 4 4 2" xfId="4128" xr:uid="{4F46ED73-418E-48B4-931E-894EFB4D44DE}"/>
    <cellStyle name="Input 4 5" xfId="1990" xr:uid="{EA8F7D8F-732F-445A-990F-7B6DF0B89FE8}"/>
    <cellStyle name="Input 4 5 2" xfId="3862" xr:uid="{111F034D-8793-4F9D-BB37-649837D36CEF}"/>
    <cellStyle name="Input 4 6" xfId="2066" xr:uid="{AA81E31A-3460-40D9-9040-6E57C2986533}"/>
    <cellStyle name="Input 4 6 2" xfId="3935" xr:uid="{BDB80E36-8D3B-48F8-B716-12C45C94C8CF}"/>
    <cellStyle name="Input 4 7" xfId="2578" xr:uid="{D81F66CD-A898-4D62-9A23-9DFB0D0BF43C}"/>
    <cellStyle name="Input 4 7 2" xfId="4437" xr:uid="{A35E3955-0750-4A8E-9A87-1645BA92F704}"/>
    <cellStyle name="Input 4 8" xfId="2094" xr:uid="{F74361A9-34F4-478B-99A9-80D1DA037694}"/>
    <cellStyle name="Input 4 8 2" xfId="3963" xr:uid="{81E0A0DF-B87C-40CC-997E-72AFA47D6F9A}"/>
    <cellStyle name="Input 4 9" xfId="2733" xr:uid="{E822CCF1-AE58-435C-9B48-6BE166BE7C3D}"/>
    <cellStyle name="Input 4 9 2" xfId="4590" xr:uid="{ADF79CEF-551A-4998-9FAA-16BFA7BFB78D}"/>
    <cellStyle name="Input 40" xfId="1812" xr:uid="{6BE0CE57-9352-48E7-85E9-B51A47880CC0}"/>
    <cellStyle name="Input 40 2" xfId="3691" xr:uid="{8F47882E-057C-408B-8E6F-F6D6C526EA68}"/>
    <cellStyle name="Input 41" xfId="1885" xr:uid="{D362B80B-E125-4558-94B6-89277742F18E}"/>
    <cellStyle name="Input 41 2" xfId="3761" xr:uid="{24A3237C-8B04-47AF-820C-0F311EFDA55D}"/>
    <cellStyle name="Input 42" xfId="2506" xr:uid="{9D0120B3-AB48-4F05-B817-3B49FE72C9F1}"/>
    <cellStyle name="Input 42 2" xfId="4367" xr:uid="{C4D653A8-6454-48A3-9EC3-627847B79EEA}"/>
    <cellStyle name="Input 43" xfId="1857" xr:uid="{FD93DE25-883D-46E1-9BF5-6271EF34C66E}"/>
    <cellStyle name="Input 43 2" xfId="3735" xr:uid="{B0BB939D-F5A6-4B21-81BB-1FF6011B42D9}"/>
    <cellStyle name="Input 44" xfId="1714" xr:uid="{D7A1F727-8D7B-482D-B0F0-6FBCA9AFF20D}"/>
    <cellStyle name="Input 44 2" xfId="3593" xr:uid="{BFBDCF3B-F299-4FDB-86B0-6C1AD432736E}"/>
    <cellStyle name="Input 45" xfId="2356" xr:uid="{CC1F1120-4212-44FB-AE77-A0597FED14EA}"/>
    <cellStyle name="Input 45 2" xfId="4220" xr:uid="{A8B50ED2-E567-4C22-821C-A8387A3B7D15}"/>
    <cellStyle name="Input 46" xfId="2366" xr:uid="{75B65422-833A-4B93-BBED-9651908C38D9}"/>
    <cellStyle name="Input 46 2" xfId="4230" xr:uid="{DECDC88D-99B2-41BA-AC81-03420B32359F}"/>
    <cellStyle name="Input 47" xfId="2707" xr:uid="{E115B47D-2C0B-46C9-9ED5-3B3B0311F59B}"/>
    <cellStyle name="Input 47 2" xfId="4564" xr:uid="{A1A5BC64-E947-4850-8E30-8D3DCC281420}"/>
    <cellStyle name="Input 48" xfId="1978" xr:uid="{9A13CC90-456C-49BC-B594-BB4635A92B14}"/>
    <cellStyle name="Input 48 2" xfId="3850" xr:uid="{8392B09A-DBBC-48FB-BB8C-5E9690604005}"/>
    <cellStyle name="Input 49" xfId="1703" xr:uid="{49C644AF-BDE1-4C60-8692-7DB92C7BE4D7}"/>
    <cellStyle name="Input 49 2" xfId="3582" xr:uid="{E7CC7A84-EE14-4EA5-8DCA-D258735340A6}"/>
    <cellStyle name="Input 5" xfId="1116" xr:uid="{3975CBBE-6A0B-4563-812E-A4F57C87BCA3}"/>
    <cellStyle name="Input 5 10" xfId="2113" xr:uid="{71441A5B-6E30-4704-BCBA-49D2BE2FD07F}"/>
    <cellStyle name="Input 5 10 2" xfId="3982" xr:uid="{B727F56C-A930-480D-A06B-3324D5C542E2}"/>
    <cellStyle name="Input 5 11" xfId="2319" xr:uid="{23C973B0-8590-481C-94EC-FEC63FF491F0}"/>
    <cellStyle name="Input 5 11 2" xfId="4186" xr:uid="{E586A8FF-263C-41DF-9A30-4C24603F88D3}"/>
    <cellStyle name="Input 5 12" xfId="2697" xr:uid="{9322F995-49ED-4CBB-ACBA-BD2A8D5CBC93}"/>
    <cellStyle name="Input 5 12 2" xfId="4554" xr:uid="{A81A576D-28B2-4F80-B7F9-5B0EBC412814}"/>
    <cellStyle name="Input 5 13" xfId="2212" xr:uid="{D0A0172D-AD5E-4F18-B91A-59700D048B10}"/>
    <cellStyle name="Input 5 13 2" xfId="4080" xr:uid="{AB9D7457-9082-4A22-AEEC-7D46A67FFBB2}"/>
    <cellStyle name="Input 5 14" xfId="2294" xr:uid="{6F24AF77-42A0-4EC4-8205-63D99E9EC3E2}"/>
    <cellStyle name="Input 5 14 2" xfId="4162" xr:uid="{DE9EE490-988F-4EE9-A39C-46F395E13878}"/>
    <cellStyle name="Input 5 15" xfId="2925" xr:uid="{12377357-F787-4486-9061-6B9A0A46529D}"/>
    <cellStyle name="Input 5 15 2" xfId="4781" xr:uid="{6277B9F3-F565-441B-A427-93E51E8678FD}"/>
    <cellStyle name="Input 5 16" xfId="1778" xr:uid="{3CF4B28B-04F3-4CE7-9CF2-B550E32934E2}"/>
    <cellStyle name="Input 5 16 2" xfId="3657" xr:uid="{47876669-DF73-46E7-A6D4-2A0943EA5E73}"/>
    <cellStyle name="Input 5 17" xfId="1974" xr:uid="{2EB8A681-C3B3-42D8-A413-74023CB21202}"/>
    <cellStyle name="Input 5 17 2" xfId="3846" xr:uid="{DDA2CE5F-2D68-462D-989F-48476E8C074D}"/>
    <cellStyle name="Input 5 18" xfId="2312" xr:uid="{972EE0A9-F48B-4E7F-90EC-A48C6D8CC1FC}"/>
    <cellStyle name="Input 5 18 2" xfId="4179" xr:uid="{ACDF7B2D-83B1-4F27-AF06-EBC3D211F858}"/>
    <cellStyle name="Input 5 19" xfId="3180" xr:uid="{D60E5D16-D2DF-45B2-B930-CFC852FDAC54}"/>
    <cellStyle name="Input 5 19 2" xfId="5033" xr:uid="{FE234BA6-A2BA-4E7A-91AF-E171996970C0}"/>
    <cellStyle name="Input 5 2" xfId="1581" xr:uid="{8BA078E4-B02E-4B85-B10B-36AA8640FAD2}"/>
    <cellStyle name="Input 5 2 10" xfId="1819" xr:uid="{20E9E7E9-E065-482D-8A8D-7FBB41F06639}"/>
    <cellStyle name="Input 5 2 10 2" xfId="3698" xr:uid="{0EF5C7BB-4871-400C-AE4C-BA6C587BB892}"/>
    <cellStyle name="Input 5 2 11" xfId="1713" xr:uid="{E01A0C45-70FA-4DC7-88D2-E3CFBD255A2D}"/>
    <cellStyle name="Input 5 2 11 2" xfId="3592" xr:uid="{37667F93-1C36-4913-A40E-B58284928EAD}"/>
    <cellStyle name="Input 5 2 12" xfId="2050" xr:uid="{541038E4-DC43-4CC0-AE59-E1D2B4FDCB79}"/>
    <cellStyle name="Input 5 2 12 2" xfId="3919" xr:uid="{C0954286-312C-42AF-840C-F0B56C706DBB}"/>
    <cellStyle name="Input 5 2 13" xfId="2298" xr:uid="{E60388A9-0AE8-4498-8E57-345EC704F639}"/>
    <cellStyle name="Input 5 2 13 2" xfId="4166" xr:uid="{CA326784-FEE6-48CC-A3D1-3DAA5493C33F}"/>
    <cellStyle name="Input 5 2 14" xfId="3274" xr:uid="{AF85D164-5ECC-4301-9DFB-B57DF96C688C}"/>
    <cellStyle name="Input 5 2 14 2" xfId="5126" xr:uid="{D31993CD-A70A-4665-BB74-3AE5D5A7CDE4}"/>
    <cellStyle name="Input 5 2 15" xfId="3359" xr:uid="{6950CF03-C8D3-43F9-9D49-A054DEA3C5A6}"/>
    <cellStyle name="Input 5 2 15 2" xfId="5211" xr:uid="{BABCC551-6893-4458-905A-9606F95A4626}"/>
    <cellStyle name="Input 5 2 16" xfId="2806" xr:uid="{74F0335E-7AB7-4EA1-9461-AA94D440E587}"/>
    <cellStyle name="Input 5 2 16 2" xfId="4663" xr:uid="{5F46C17E-82DF-4122-868E-5A005AFBE7E2}"/>
    <cellStyle name="Input 5 2 17" xfId="2233" xr:uid="{6023D4CB-70DC-4EB2-9472-A39338DCECF1}"/>
    <cellStyle name="Input 5 2 17 2" xfId="4101" xr:uid="{99994DF2-5131-4173-BDDA-715A4FB8423F}"/>
    <cellStyle name="Input 5 2 18" xfId="3474" xr:uid="{433C1070-20F1-46A6-85A1-CB915E907701}"/>
    <cellStyle name="Input 5 2 18 2" xfId="5326" xr:uid="{7E05787E-4F90-4FED-AA26-303AF9141DE3}"/>
    <cellStyle name="Input 5 2 19" xfId="3304" xr:uid="{7550AD0D-EA70-41EE-AF02-8AB151273B89}"/>
    <cellStyle name="Input 5 2 19 2" xfId="5156" xr:uid="{5CE1E8A6-1346-48F7-A506-413A4DE261F3}"/>
    <cellStyle name="Input 5 2 2" xfId="2551" xr:uid="{175553FB-D4F4-4942-B228-F459EE0E116A}"/>
    <cellStyle name="Input 5 2 2 2" xfId="4411" xr:uid="{B421FBD1-5FDE-4CC9-A42C-5598C0A54AD6}"/>
    <cellStyle name="Input 5 2 3" xfId="2624" xr:uid="{0638851E-159D-4972-9708-519B66B2B19F}"/>
    <cellStyle name="Input 5 2 3 2" xfId="4483" xr:uid="{3563AAB9-D394-4E14-BFC5-3D4471170593}"/>
    <cellStyle name="Input 5 2 4" xfId="1825" xr:uid="{5926B03E-F37D-44DF-AF51-2A67FFA8B734}"/>
    <cellStyle name="Input 5 2 4 2" xfId="3703" xr:uid="{70835F71-6E28-4EE8-81D5-3189C5E6296B}"/>
    <cellStyle name="Input 5 2 5" xfId="2795" xr:uid="{ADBCF9EA-04BF-43DA-B1AF-497161A0AF72}"/>
    <cellStyle name="Input 5 2 5 2" xfId="4652" xr:uid="{521BA0DC-DE49-47C7-9FA4-59B8A5D9FA09}"/>
    <cellStyle name="Input 5 2 6" xfId="2871" xr:uid="{CA4E8318-E708-4D48-81CA-BE1B1F362850}"/>
    <cellStyle name="Input 5 2 6 2" xfId="4727" xr:uid="{16773DAE-CA48-4C37-B534-F864A9E5D082}"/>
    <cellStyle name="Input 5 2 7" xfId="2958" xr:uid="{B30584C4-943E-4E2B-A606-DC346535FDA6}"/>
    <cellStyle name="Input 5 2 7 2" xfId="4814" xr:uid="{0A90C68C-4DEC-449D-8CB9-91D1CA2F8277}"/>
    <cellStyle name="Input 5 2 8" xfId="3046" xr:uid="{12D4C00C-B8D7-4A70-82CF-21B93ECEB4D4}"/>
    <cellStyle name="Input 5 2 8 2" xfId="4902" xr:uid="{92ED653D-8DDD-4B96-9F9F-65401EDF421E}"/>
    <cellStyle name="Input 5 2 9" xfId="3116" xr:uid="{8F92C72D-224E-4B00-B529-3250650ED488}"/>
    <cellStyle name="Input 5 2 9 2" xfId="4971" xr:uid="{D6117F6B-2DEB-43CD-9EE0-4BE60319DE9E}"/>
    <cellStyle name="Input 5 20" xfId="2423" xr:uid="{BB88155A-D3AE-44F9-92F8-2A3264DE22FA}"/>
    <cellStyle name="Input 5 20 2" xfId="4285" xr:uid="{D42BC9FD-3468-48E6-8F98-2FC0A8B5F875}"/>
    <cellStyle name="Input 5 21" xfId="3415" xr:uid="{D9A34D9C-E64E-45E5-8758-A972AADA5D20}"/>
    <cellStyle name="Input 5 21 2" xfId="5267" xr:uid="{89561DC8-BC2A-4972-9539-2AE7522E2312}"/>
    <cellStyle name="Input 5 3" xfId="1553" xr:uid="{326CACD4-E97F-451D-9FAC-8143633C12F1}"/>
    <cellStyle name="Input 5 3 10" xfId="2305" xr:uid="{4A56EDFB-8A17-4718-B35E-917428854001}"/>
    <cellStyle name="Input 5 3 10 2" xfId="4172" xr:uid="{BCB1EFC2-5899-4580-A16F-E5E85140E907}"/>
    <cellStyle name="Input 5 3 11" xfId="2764" xr:uid="{79529C3E-DCFA-4875-BB5E-94134C52A6C9}"/>
    <cellStyle name="Input 5 3 11 2" xfId="4621" xr:uid="{363FF3ED-AA12-4C0D-8C92-27B25BDABA11}"/>
    <cellStyle name="Input 5 3 12" xfId="1954" xr:uid="{EFB6B3FB-A369-4B56-8D2B-6891B79EA916}"/>
    <cellStyle name="Input 5 3 12 2" xfId="3827" xr:uid="{F8F2EB87-6EED-46EC-86DE-8AB4AFAB7FFD}"/>
    <cellStyle name="Input 5 3 13" xfId="3142" xr:uid="{C4CD6CA7-FF5E-4E38-8B43-E6EC8A68E927}"/>
    <cellStyle name="Input 5 3 13 2" xfId="4995" xr:uid="{6EE7949C-83BD-4D68-BE72-1FB0643B365C}"/>
    <cellStyle name="Input 5 3 14" xfId="3247" xr:uid="{570F4010-C07D-409F-9184-475AB2D12587}"/>
    <cellStyle name="Input 5 3 14 2" xfId="5099" xr:uid="{40430D3F-133D-4E18-8593-72B4AA2F86F3}"/>
    <cellStyle name="Input 5 3 15" xfId="3334" xr:uid="{DFBDCD8D-B2E2-48F1-B76C-A99F572C8969}"/>
    <cellStyle name="Input 5 3 15 2" xfId="5186" xr:uid="{8C91D1BD-E8D9-4BBD-A66D-4ADE12FF636B}"/>
    <cellStyle name="Input 5 3 16" xfId="2244" xr:uid="{C0C2AF6B-D7DD-436A-802D-752A862A5AC1}"/>
    <cellStyle name="Input 5 3 16 2" xfId="4112" xr:uid="{5227ADA4-8A1C-40ED-99B0-64E55573C76F}"/>
    <cellStyle name="Input 5 3 17" xfId="2316" xr:uid="{181973AC-DF82-41B9-A7C3-7887359F285B}"/>
    <cellStyle name="Input 5 3 17 2" xfId="4183" xr:uid="{E53D2A12-E508-4563-9861-EE5327DD2CAA}"/>
    <cellStyle name="Input 5 3 18" xfId="3449" xr:uid="{C38A3BF4-6FF2-45C6-974F-5535AD9D254E}"/>
    <cellStyle name="Input 5 3 18 2" xfId="5301" xr:uid="{03563A96-EDA2-4847-B82A-D173842C8690}"/>
    <cellStyle name="Input 5 3 19" xfId="3187" xr:uid="{EC3D8607-031F-4F7D-A354-E0522CE2E369}"/>
    <cellStyle name="Input 5 3 19 2" xfId="5040" xr:uid="{A2F48DD6-F431-4236-8F96-24F85D21BC1D}"/>
    <cellStyle name="Input 5 3 2" xfId="2526" xr:uid="{8C75E94F-078A-4FD5-BD83-BF0A75ED6B9E}"/>
    <cellStyle name="Input 5 3 2 2" xfId="4386" xr:uid="{ED23A1A3-4063-41D4-8570-B36CAF3EC20E}"/>
    <cellStyle name="Input 5 3 3" xfId="2596" xr:uid="{67D49859-88C2-4FAB-A269-0DC3B5072CB8}"/>
    <cellStyle name="Input 5 3 3 2" xfId="4455" xr:uid="{EED27805-31CE-411E-9C22-A50723102D42}"/>
    <cellStyle name="Input 5 3 4" xfId="1716" xr:uid="{646D7900-A242-47D3-9959-11AF8FCF0561}"/>
    <cellStyle name="Input 5 3 4 2" xfId="3595" xr:uid="{95F9255E-7D41-406F-84AD-0DB05142F80B}"/>
    <cellStyle name="Input 5 3 5" xfId="2769" xr:uid="{C23E0480-A0C6-4FF2-8ADF-891EB922A4D9}"/>
    <cellStyle name="Input 5 3 5 2" xfId="4626" xr:uid="{35D66C07-FD7F-4537-978E-6ACB2BB3C523}"/>
    <cellStyle name="Input 5 3 6" xfId="2844" xr:uid="{6CD57529-D204-413C-B46F-AE65AD10DD7D}"/>
    <cellStyle name="Input 5 3 6 2" xfId="4700" xr:uid="{C4F14071-A05E-4BA4-A964-CA9208C3DD06}"/>
    <cellStyle name="Input 5 3 7" xfId="2930" xr:uid="{C4B32088-9557-4007-B2F4-B82008450D9C}"/>
    <cellStyle name="Input 5 3 7 2" xfId="4786" xr:uid="{6C30D82D-40B5-4A30-8E71-C88BBDDB7A90}"/>
    <cellStyle name="Input 5 3 8" xfId="3021" xr:uid="{5022687E-0707-4A3C-88B2-E5B6CBC8647C}"/>
    <cellStyle name="Input 5 3 8 2" xfId="4877" xr:uid="{129545F2-4235-42E0-95EC-EE8AF157EC11}"/>
    <cellStyle name="Input 5 3 9" xfId="3088" xr:uid="{96C4F338-E1F6-4118-ABD6-EE2152B64916}"/>
    <cellStyle name="Input 5 3 9 2" xfId="4943" xr:uid="{AA05AFCA-8C25-416B-AAD5-0272D891FCEF}"/>
    <cellStyle name="Input 5 4" xfId="2261" xr:uid="{EA733BBE-EC98-4E3C-AE6B-C494A8C246D9}"/>
    <cellStyle name="Input 5 4 2" xfId="4129" xr:uid="{7C598BFC-9FC8-44D5-A2BF-7ABB3DC83B02}"/>
    <cellStyle name="Input 5 5" xfId="1989" xr:uid="{A84D53D2-9622-48AD-9B94-AA280EE50E37}"/>
    <cellStyle name="Input 5 5 2" xfId="3861" xr:uid="{DBF6F4AB-3C02-4906-AB9C-282B12E3F2CE}"/>
    <cellStyle name="Input 5 6" xfId="2389" xr:uid="{52B04DE8-25B2-4065-958E-8FB9973B3C67}"/>
    <cellStyle name="Input 5 6 2" xfId="4251" xr:uid="{58543090-D08F-43B4-9978-46A5F4FD3BBC}"/>
    <cellStyle name="Input 5 7" xfId="2580" xr:uid="{0744BFFB-31B1-45E0-B190-A5121AE5CCDA}"/>
    <cellStyle name="Input 5 7 2" xfId="4439" xr:uid="{4144007B-340C-44C7-BC03-334571BD318E}"/>
    <cellStyle name="Input 5 8" xfId="1937" xr:uid="{3B31BB9A-CDE9-4C95-84CF-998783C0FE91}"/>
    <cellStyle name="Input 5 8 2" xfId="3811" xr:uid="{C3CB207A-AE37-4028-9DFD-72C4ABC47022}"/>
    <cellStyle name="Input 5 9" xfId="2403" xr:uid="{819C0231-B192-4DB2-9C5C-A42CC2CE0B1A}"/>
    <cellStyle name="Input 5 9 2" xfId="4265" xr:uid="{C6D1D192-8A0A-4299-BA2F-1C5EFE12EEA4}"/>
    <cellStyle name="Input 50" xfId="2383" xr:uid="{AF0E9625-48C5-4898-87C7-307EBE652D15}"/>
    <cellStyle name="Input 50 2" xfId="4245" xr:uid="{C99DC674-F106-4832-B248-9DB27BC2837E}"/>
    <cellStyle name="Input 51" xfId="1981" xr:uid="{9654C632-B6D0-4908-A005-403C257EABC4}"/>
    <cellStyle name="Input 51 2" xfId="3853" xr:uid="{CEA3D659-C5C0-4841-A704-2467D64EEE6A}"/>
    <cellStyle name="Input 52" xfId="2215" xr:uid="{27A5EDDE-57BB-461D-A06D-D642C4837A16}"/>
    <cellStyle name="Input 52 2" xfId="4083" xr:uid="{524266EB-CB41-4670-A348-CBA94C1FF084}"/>
    <cellStyle name="Input 53" xfId="2191" xr:uid="{FC2F1354-1F01-4427-AF08-940CC241F212}"/>
    <cellStyle name="Input 53 2" xfId="4059" xr:uid="{B5A78F90-DC91-4A21-8931-5B6E8E7EC9B5}"/>
    <cellStyle name="Input 54" xfId="2022" xr:uid="{A25C631D-D43B-49F7-B5F4-92C53F73E1A8}"/>
    <cellStyle name="Input 54 2" xfId="3892" xr:uid="{77FCE57B-18B1-4B2E-8F03-C4AB112DCBFE}"/>
    <cellStyle name="Input 55" xfId="1925" xr:uid="{5CDDE88C-F0D7-4715-9AF7-6711BE43CF43}"/>
    <cellStyle name="Input 55 2" xfId="3799" xr:uid="{551E40EF-9E73-4836-9107-A6C603CF7B43}"/>
    <cellStyle name="Input 56" xfId="2353" xr:uid="{C94DE1DD-CDB3-4782-84E4-7CB2B4B0517A}"/>
    <cellStyle name="Input 56 2" xfId="4218" xr:uid="{05DCC208-84FE-4C10-886B-5EA9159832D7}"/>
    <cellStyle name="Input 57" xfId="2350" xr:uid="{302B5343-79A0-4C15-AE4E-CE455C40CC1D}"/>
    <cellStyle name="Input 57 2" xfId="4215" xr:uid="{72F814AA-1BFA-4135-BA98-DFF8B5423544}"/>
    <cellStyle name="Input 58" xfId="3190" xr:uid="{7F4AF017-4CAC-459B-87AA-F2CE5274814C}"/>
    <cellStyle name="Input 58 2" xfId="5042" xr:uid="{517E8761-ACD2-446C-8502-69A154397ECE}"/>
    <cellStyle name="Input 59" xfId="1860" xr:uid="{9D9A459C-D76B-4957-9F9C-A369AB55BEFC}"/>
    <cellStyle name="Input 59 2" xfId="3738" xr:uid="{3EC175F2-5233-4A31-B057-81380577E40C}"/>
    <cellStyle name="Input 6" xfId="1117" xr:uid="{70213332-CEEE-447D-BFFB-1C17659E0904}"/>
    <cellStyle name="Input 6 10" xfId="2333" xr:uid="{8059E74F-3C43-47AA-BA84-80B52B3E3244}"/>
    <cellStyle name="Input 6 10 2" xfId="4200" xr:uid="{29D4570A-68D5-42CB-8DF1-9D5EC698CE90}"/>
    <cellStyle name="Input 6 11" xfId="1632" xr:uid="{82D2C270-4730-479F-9366-9F8BF25D8DA9}"/>
    <cellStyle name="Input 6 11 2" xfId="3513" xr:uid="{20740B25-508B-4F13-9591-63C8E86CEA21}"/>
    <cellStyle name="Input 6 12" xfId="2039" xr:uid="{3715E0B3-CCCD-485B-BB36-D089AA019C24}"/>
    <cellStyle name="Input 6 12 2" xfId="3908" xr:uid="{F5EBD6BE-EF78-4D83-98B0-E1874CC4531F}"/>
    <cellStyle name="Input 6 13" xfId="3053" xr:uid="{D7465A12-2A46-4D38-BDBA-41A6425BED43}"/>
    <cellStyle name="Input 6 13 2" xfId="4909" xr:uid="{6AD9DD64-A56D-488B-B745-5ECA476D7588}"/>
    <cellStyle name="Input 6 14" xfId="2182" xr:uid="{0F373F75-1A13-4917-B455-1E6D7CD91F42}"/>
    <cellStyle name="Input 6 14 2" xfId="4050" xr:uid="{748B68F4-9E91-479F-9F98-6A0D5A153663}"/>
    <cellStyle name="Input 6 15" xfId="1633" xr:uid="{A78158C4-AF74-4EBE-9141-E3B82207A9BC}"/>
    <cellStyle name="Input 6 15 2" xfId="3514" xr:uid="{D58DD3D0-5DBA-49E7-A40A-289794E9D77A}"/>
    <cellStyle name="Input 6 16" xfId="3193" xr:uid="{B7BA52CB-B004-476C-992E-DE7AD4FE7B92}"/>
    <cellStyle name="Input 6 16 2" xfId="5045" xr:uid="{B8E63847-0DA0-42EB-BBA6-6D8118B5EA87}"/>
    <cellStyle name="Input 6 17" xfId="1901" xr:uid="{5E7CB370-7A36-457F-8E4E-47492A04F63B}"/>
    <cellStyle name="Input 6 17 2" xfId="3776" xr:uid="{D056584B-D02D-46CE-A5F1-159820E2464C}"/>
    <cellStyle name="Input 6 18" xfId="2133" xr:uid="{230B1897-17E8-4204-BA69-1D6DC92B62EF}"/>
    <cellStyle name="Input 6 18 2" xfId="4002" xr:uid="{AC5079EE-719C-4EEE-8C88-3DD5B949A5AF}"/>
    <cellStyle name="Input 6 19" xfId="2679" xr:uid="{2D9F2B51-A0E2-4ADD-B98C-A8688660C84C}"/>
    <cellStyle name="Input 6 19 2" xfId="4536" xr:uid="{1079F91A-123D-4CA2-BAB8-0312688289F3}"/>
    <cellStyle name="Input 6 2" xfId="1582" xr:uid="{E5AF9E33-7F92-4C8D-8653-39D9C6193A05}"/>
    <cellStyle name="Input 6 2 10" xfId="2972" xr:uid="{D80FA2A1-744F-4659-9A76-21EBBE38ADB3}"/>
    <cellStyle name="Input 6 2 10 2" xfId="4828" xr:uid="{2534AD9B-0753-4CFC-8AB2-4D5DA5C43CA4}"/>
    <cellStyle name="Input 6 2 11" xfId="1732" xr:uid="{EA089BC2-8CDB-4463-9054-C44C33123A6D}"/>
    <cellStyle name="Input 6 2 11 2" xfId="3611" xr:uid="{9D800DBC-A657-439C-B94F-9B858F1AE109}"/>
    <cellStyle name="Input 6 2 12" xfId="2027" xr:uid="{B4EC645F-DCD6-4D86-B27B-CF6A01B10B91}"/>
    <cellStyle name="Input 6 2 12 2" xfId="3897" xr:uid="{F141AFC9-C53E-48C4-A09B-18ADE6B84C28}"/>
    <cellStyle name="Input 6 2 13" xfId="2387" xr:uid="{E69EFDF2-9B47-4801-BB15-E4E619D5E027}"/>
    <cellStyle name="Input 6 2 13 2" xfId="4249" xr:uid="{43269112-2922-4F1C-857F-ED47E6331D55}"/>
    <cellStyle name="Input 6 2 14" xfId="3275" xr:uid="{B0F3BFA6-9D38-4EEF-97BD-0CAF1C3AB735}"/>
    <cellStyle name="Input 6 2 14 2" xfId="5127" xr:uid="{8589484F-85D0-4158-87D9-982A3077D91E}"/>
    <cellStyle name="Input 6 2 15" xfId="3360" xr:uid="{E21B62FD-B547-4B7A-AB58-4110F234FF1D}"/>
    <cellStyle name="Input 6 2 15 2" xfId="5212" xr:uid="{38FCE538-FB85-44F0-8333-056A00E46E96}"/>
    <cellStyle name="Input 6 2 16" xfId="1916" xr:uid="{40098991-BBFC-4A19-BE8E-64B9B3374B2E}"/>
    <cellStyle name="Input 6 2 16 2" xfId="3791" xr:uid="{3563A8FE-0441-45A5-80E4-A1F4F92FA726}"/>
    <cellStyle name="Input 6 2 17" xfId="2708" xr:uid="{D70B5DEB-D7D7-44B5-BD74-6703AD04ADBD}"/>
    <cellStyle name="Input 6 2 17 2" xfId="4565" xr:uid="{3CE25FBD-3BB0-44AB-8370-1F2C30272EDF}"/>
    <cellStyle name="Input 6 2 18" xfId="3475" xr:uid="{6E0F0D03-4374-4BF2-95B3-F8BEF25565B4}"/>
    <cellStyle name="Input 6 2 18 2" xfId="5327" xr:uid="{D622A3F8-799D-4FCB-8287-788D3144FF6F}"/>
    <cellStyle name="Input 6 2 19" xfId="3303" xr:uid="{9EBA1C25-983D-4799-BCB9-D7B9DD2F8571}"/>
    <cellStyle name="Input 6 2 19 2" xfId="5155" xr:uid="{059A865D-CA73-4A4B-9774-940E0940C835}"/>
    <cellStyle name="Input 6 2 2" xfId="2552" xr:uid="{BC21B748-40C6-487E-8472-D14FEA71C598}"/>
    <cellStyle name="Input 6 2 2 2" xfId="4412" xr:uid="{45875C6B-5FA7-4F83-98DD-36C6527A0061}"/>
    <cellStyle name="Input 6 2 3" xfId="2625" xr:uid="{497AB53C-59F7-4A87-B78B-51A4E520345C}"/>
    <cellStyle name="Input 6 2 3 2" xfId="4484" xr:uid="{0E39E980-08E4-45FB-8C5D-D7D7C4E629FE}"/>
    <cellStyle name="Input 6 2 4" xfId="1824" xr:uid="{B2D9EB0D-EC15-4EB1-BE18-2EECB789D4A6}"/>
    <cellStyle name="Input 6 2 4 2" xfId="3702" xr:uid="{69777874-44CD-4BDC-9B6A-ECBD47916C69}"/>
    <cellStyle name="Input 6 2 5" xfId="2796" xr:uid="{DD79347C-6360-4302-BC78-62E455083FB8}"/>
    <cellStyle name="Input 6 2 5 2" xfId="4653" xr:uid="{1B91B78D-BD21-4502-9435-6C2BA72889EE}"/>
    <cellStyle name="Input 6 2 6" xfId="2872" xr:uid="{E6DA8D93-4391-4782-A197-2A8457BDCE19}"/>
    <cellStyle name="Input 6 2 6 2" xfId="4728" xr:uid="{6BD1E5E9-052A-41CC-98DE-1C2F63259A35}"/>
    <cellStyle name="Input 6 2 7" xfId="2959" xr:uid="{35A730AA-A43C-4609-A94A-76E1FED12619}"/>
    <cellStyle name="Input 6 2 7 2" xfId="4815" xr:uid="{66AA6E89-B130-4951-9FD8-1D344EE5E385}"/>
    <cellStyle name="Input 6 2 8" xfId="3047" xr:uid="{8F692B04-09E3-4BDD-A816-81DAC853C3D4}"/>
    <cellStyle name="Input 6 2 8 2" xfId="4903" xr:uid="{EDA9526D-7937-4464-8A44-32A66FDFA86B}"/>
    <cellStyle name="Input 6 2 9" xfId="3117" xr:uid="{4BAB3C29-5C60-4554-B2CB-35678DFFE80B}"/>
    <cellStyle name="Input 6 2 9 2" xfId="4972" xr:uid="{E47BA6A8-30A1-4D15-8B69-1C5FC6D34263}"/>
    <cellStyle name="Input 6 20" xfId="3397" xr:uid="{A2794AD8-7A16-4B29-AC38-C95BFD4019F5}"/>
    <cellStyle name="Input 6 20 2" xfId="5249" xr:uid="{A523EBC8-0771-4F1A-843B-BB8A975B9EBE}"/>
    <cellStyle name="Input 6 21" xfId="3166" xr:uid="{4FA6071F-222F-4867-AF8F-8112FEE727A8}"/>
    <cellStyle name="Input 6 21 2" xfId="5019" xr:uid="{2FCECF96-81BC-4731-814C-A2F00AFD9F18}"/>
    <cellStyle name="Input 6 3" xfId="1610" xr:uid="{8644CB88-A267-42F2-8C78-16707BF3DC59}"/>
    <cellStyle name="Input 6 3 10" xfId="2415" xr:uid="{F9AB2E9D-0EFA-4326-8AA9-F7868350A474}"/>
    <cellStyle name="Input 6 3 10 2" xfId="4277" xr:uid="{08F138EE-3173-4B56-81DC-1D04F0E7197C}"/>
    <cellStyle name="Input 6 3 11" xfId="2042" xr:uid="{EE248714-CC8A-48FA-ABC1-98908A2BBCAE}"/>
    <cellStyle name="Input 6 3 11 2" xfId="3911" xr:uid="{1C116E53-7841-4692-8249-FD64E955E0B0}"/>
    <cellStyle name="Input 6 3 12" xfId="3176" xr:uid="{E4317462-43F9-4F85-BE60-69E10C827BBF}"/>
    <cellStyle name="Input 6 3 12 2" xfId="5029" xr:uid="{E88F748A-7EF4-4805-B6A4-E575852D2865}"/>
    <cellStyle name="Input 6 3 13" xfId="3198" xr:uid="{DE984700-D57C-4D45-BD75-21D59ACD1A86}"/>
    <cellStyle name="Input 6 3 13 2" xfId="5050" xr:uid="{8BBE4341-EA29-4A8B-8DBB-4D002C7D3064}"/>
    <cellStyle name="Input 6 3 14" xfId="3299" xr:uid="{1EB012F3-1894-4C88-9FEF-67C7EC22D421}"/>
    <cellStyle name="Input 6 3 14 2" xfId="5151" xr:uid="{6DE12709-EC89-43A3-9827-83A6ED0F1624}"/>
    <cellStyle name="Input 6 3 15" xfId="3384" xr:uid="{DA35E200-A2B3-42F1-A2E9-10B44A52A0E3}"/>
    <cellStyle name="Input 6 3 15 2" xfId="5236" xr:uid="{4C8BA451-80C3-4778-8FD3-92892D5BB74B}"/>
    <cellStyle name="Input 6 3 16" xfId="2089" xr:uid="{9C671B7D-26D0-4C39-AC66-33D71E089735}"/>
    <cellStyle name="Input 6 3 16 2" xfId="3958" xr:uid="{3857B1FF-624F-40BB-8B46-985E4B852F2D}"/>
    <cellStyle name="Input 6 3 17" xfId="3391" xr:uid="{A21BB54C-B039-4B8B-B104-46E743228DEF}"/>
    <cellStyle name="Input 6 3 17 2" xfId="5243" xr:uid="{3CC60929-206D-4E97-AEEE-537BE1745207}"/>
    <cellStyle name="Input 6 3 18" xfId="3499" xr:uid="{04BC90B1-0CAA-462D-8B1D-BD49B249767E}"/>
    <cellStyle name="Input 6 3 18 2" xfId="5351" xr:uid="{EE23845C-19BA-4A8B-9A76-FC0314371955}"/>
    <cellStyle name="Input 6 3 19" xfId="3502" xr:uid="{31C1F725-D3DA-4AD5-BF7C-37E0CE426352}"/>
    <cellStyle name="Input 6 3 19 2" xfId="5354" xr:uid="{DED796B0-E27A-4C0F-B65C-31981EA41629}"/>
    <cellStyle name="Input 6 3 2" xfId="2574" xr:uid="{78B188D4-256D-4E01-A873-E8B7C7EAB160}"/>
    <cellStyle name="Input 6 3 2 2" xfId="4433" xr:uid="{B73FA6C3-97C1-4543-9ACA-86DA4DFE56D0}"/>
    <cellStyle name="Input 6 3 3" xfId="2650" xr:uid="{DEAD3E5F-BE61-4EFC-87DD-24AA73E34C88}"/>
    <cellStyle name="Input 6 3 3 2" xfId="4509" xr:uid="{A61ECA4D-A57E-4B54-8EFF-C2F7B84631D8}"/>
    <cellStyle name="Input 6 3 4" xfId="2496" xr:uid="{384B9C29-D7F7-4F4B-B711-5B3FCED478AD}"/>
    <cellStyle name="Input 6 3 4 2" xfId="4357" xr:uid="{F79F6E91-F24C-41CF-AE82-963FB86ED574}"/>
    <cellStyle name="Input 6 3 5" xfId="2819" xr:uid="{32E32E2D-F8E6-4DD7-9FE3-28D3E2E61FA9}"/>
    <cellStyle name="Input 6 3 5 2" xfId="4676" xr:uid="{D96DA279-3535-437C-ADC6-80020B030BAB}"/>
    <cellStyle name="Input 6 3 6" xfId="2899" xr:uid="{609BF978-AD3D-4289-949C-A03CDADDB984}"/>
    <cellStyle name="Input 6 3 6 2" xfId="4755" xr:uid="{E968EDE0-7462-4061-9DE1-6F6E76091AE8}"/>
    <cellStyle name="Input 6 3 7" xfId="2981" xr:uid="{9C6DE84B-A673-4BC0-9164-46960E43431E}"/>
    <cellStyle name="Input 6 3 7 2" xfId="4837" xr:uid="{D0C0F9AE-7D30-4E77-8731-217122501CDA}"/>
    <cellStyle name="Input 6 3 8" xfId="3065" xr:uid="{806354FD-675F-401B-9E34-75BDC0E79FF8}"/>
    <cellStyle name="Input 6 3 8 2" xfId="4921" xr:uid="{F5F55BE7-7666-4202-B212-5C653C34E190}"/>
    <cellStyle name="Input 6 3 9" xfId="3137" xr:uid="{F6FA12F8-0135-46AA-9939-3008FE5B113F}"/>
    <cellStyle name="Input 6 3 9 2" xfId="4991" xr:uid="{A2CB9E12-F75D-4ABA-B219-42FF95C5B249}"/>
    <cellStyle name="Input 6 4" xfId="2262" xr:uid="{17777C8F-31D2-4980-83C1-C818EA1AA5F5}"/>
    <cellStyle name="Input 6 4 2" xfId="4130" xr:uid="{A21D582A-3BB7-41D1-9174-0567E35EE01B}"/>
    <cellStyle name="Input 6 5" xfId="1988" xr:uid="{93D1A2F1-B15B-4B90-B384-D1EF096A38D9}"/>
    <cellStyle name="Input 6 5 2" xfId="3860" xr:uid="{C96D32B3-5FD0-47FB-8150-F59902741C86}"/>
    <cellStyle name="Input 6 6" xfId="2065" xr:uid="{3F7A2145-DC02-456C-B136-E0DA3DFDCF82}"/>
    <cellStyle name="Input 6 6 2" xfId="3934" xr:uid="{A286198C-C232-4CF0-B160-C5CD15864A09}"/>
    <cellStyle name="Input 6 7" xfId="1629" xr:uid="{CA2BAD88-7D1A-42B5-A6D6-8C72F4C596CF}"/>
    <cellStyle name="Input 6 7 2" xfId="3510" xr:uid="{572F6A77-FEEB-4708-AB0D-9815B6A229A3}"/>
    <cellStyle name="Input 6 8" xfId="2481" xr:uid="{C49BDB5C-4A64-4613-A18A-5F296D1114DD}"/>
    <cellStyle name="Input 6 8 2" xfId="4342" xr:uid="{A1826D55-2BB9-4DE4-8FAF-A934ABDE6505}"/>
    <cellStyle name="Input 6 9" xfId="2737" xr:uid="{74133C0A-C51F-4E44-83E7-3D5B186D6D6F}"/>
    <cellStyle name="Input 6 9 2" xfId="4594" xr:uid="{B9908FFC-4909-4279-81D0-A22BDCB69E9D}"/>
    <cellStyle name="Input 60" xfId="3508" xr:uid="{444F5A93-7901-439C-9924-237ED369B3FC}"/>
    <cellStyle name="Input 7" xfId="1118" xr:uid="{B6CE8614-EAE4-4AA8-B64E-0BFDCE28ADC8}"/>
    <cellStyle name="Input 7 10" xfId="2112" xr:uid="{8BB6B796-B5A6-433B-8C9C-78D177433DD6}"/>
    <cellStyle name="Input 7 10 2" xfId="3981" xr:uid="{8DB79CC6-529C-418A-9D45-CE52087271B2}"/>
    <cellStyle name="Input 7 11" xfId="2706" xr:uid="{94F366E0-FB88-4B7F-96EC-7C51311F9CA6}"/>
    <cellStyle name="Input 7 11 2" xfId="4563" xr:uid="{25C4AB4C-821B-4F4D-8B78-E45E40FDC1BD}"/>
    <cellStyle name="Input 7 12" xfId="1940" xr:uid="{0F3887BC-BA8F-4A77-BF03-70912E2A6BD8}"/>
    <cellStyle name="Input 7 12 2" xfId="3814" xr:uid="{EECA3378-198F-4BA4-AFB6-9C01166C0CE5}"/>
    <cellStyle name="Input 7 13" xfId="2213" xr:uid="{5484C4FA-2F39-4A51-829E-C2B311F568F1}"/>
    <cellStyle name="Input 7 13 2" xfId="4081" xr:uid="{0C5EDD41-01A7-43F3-BBB8-808551AA4376}"/>
    <cellStyle name="Input 7 14" xfId="2183" xr:uid="{14CE3210-1CD8-49ED-9083-E1F1B1CCD982}"/>
    <cellStyle name="Input 7 14 2" xfId="4051" xr:uid="{556AB317-4946-443F-A79A-CC0BC828BDA4}"/>
    <cellStyle name="Input 7 15" xfId="1702" xr:uid="{1CD4B3BC-EE72-423C-88E1-AF3833C92B96}"/>
    <cellStyle name="Input 7 15 2" xfId="3581" xr:uid="{CD589BFC-3A7F-4020-9681-D5AEDF9D8D83}"/>
    <cellStyle name="Input 7 16" xfId="3173" xr:uid="{47B08922-954A-43A0-BE75-4F8B8BF580C5}"/>
    <cellStyle name="Input 7 16 2" xfId="5026" xr:uid="{E16A77C7-54C4-4B06-9ECA-1E4DFAC7AB4F}"/>
    <cellStyle name="Input 7 17" xfId="2142" xr:uid="{C54D964F-4C59-4EDD-A694-666B8650622C}"/>
    <cellStyle name="Input 7 17 2" xfId="4011" xr:uid="{E312AEE7-14F0-4258-8238-D1460A317E5A}"/>
    <cellStyle name="Input 7 18" xfId="1967" xr:uid="{E26D0196-AA7D-4145-90B9-A9A43F4F463E}"/>
    <cellStyle name="Input 7 18 2" xfId="3840" xr:uid="{E9EEFE7E-7126-4D9B-BB7C-558D8FD4242C}"/>
    <cellStyle name="Input 7 19" xfId="3182" xr:uid="{203E6545-0BC9-4A6D-B821-9652C5F8D66D}"/>
    <cellStyle name="Input 7 19 2" xfId="5035" xr:uid="{1DAA948B-50E7-4709-BB4C-1157F700C886}"/>
    <cellStyle name="Input 7 2" xfId="1583" xr:uid="{34CA71AE-E6F3-47A7-8CBD-BE2CDA9936C7}"/>
    <cellStyle name="Input 7 2 10" xfId="1957" xr:uid="{D9BEBF7F-63A1-48A6-9165-D962B2522A7C}"/>
    <cellStyle name="Input 7 2 10 2" xfId="3830" xr:uid="{EB1ADFFB-63A3-4596-B185-C68D02705065}"/>
    <cellStyle name="Input 7 2 11" xfId="1879" xr:uid="{AE6FC9D6-09C2-447D-BF97-2C826C6E3FE2}"/>
    <cellStyle name="Input 7 2 11 2" xfId="3756" xr:uid="{5908314A-C21F-43C0-8F1C-07E906F97724}"/>
    <cellStyle name="Input 7 2 12" xfId="2683" xr:uid="{4C85F2A5-35F9-4CF5-8E26-6D36EFC102D8}"/>
    <cellStyle name="Input 7 2 12 2" xfId="4540" xr:uid="{D178F3F2-D49C-4197-A54B-0FE3F4F9DEFE}"/>
    <cellStyle name="Input 7 2 13" xfId="1704" xr:uid="{F7260C83-8811-4541-BE4A-CBF956754AD5}"/>
    <cellStyle name="Input 7 2 13 2" xfId="3583" xr:uid="{7F826C39-6AC9-4775-9CA3-E14007F382EA}"/>
    <cellStyle name="Input 7 2 14" xfId="3276" xr:uid="{4F890026-5780-41B6-912B-3573FF84558C}"/>
    <cellStyle name="Input 7 2 14 2" xfId="5128" xr:uid="{EF600A7D-D526-4EA1-A428-BDC7FBFC69AA}"/>
    <cellStyle name="Input 7 2 15" xfId="3361" xr:uid="{F17B55EF-138A-4370-842B-6FBC272BD1E4}"/>
    <cellStyle name="Input 7 2 15 2" xfId="5213" xr:uid="{E865BF3F-26CB-4D59-8D4B-A1172975BD3F}"/>
    <cellStyle name="Input 7 2 16" xfId="2266" xr:uid="{E020E5BB-1B6A-4B7E-8FED-B0A9F3DC5397}"/>
    <cellStyle name="Input 7 2 16 2" xfId="4134" xr:uid="{89C02C9B-1428-4A1A-ADDE-F5419E3F292F}"/>
    <cellStyle name="Input 7 2 17" xfId="2825" xr:uid="{E3E06446-ED5D-42C9-B99B-203845460504}"/>
    <cellStyle name="Input 7 2 17 2" xfId="4682" xr:uid="{9ED6891C-309E-41F3-9266-3ABCBFC88A47}"/>
    <cellStyle name="Input 7 2 18" xfId="3476" xr:uid="{FEE2FDFD-2ECD-4A52-87AC-7F19AF060887}"/>
    <cellStyle name="Input 7 2 18 2" xfId="5328" xr:uid="{0CB6BC7C-5A44-47CC-9881-BDB91C318746}"/>
    <cellStyle name="Input 7 2 19" xfId="3165" xr:uid="{4EE88ECA-8C6C-41B6-B4F5-AC53AD14BCC3}"/>
    <cellStyle name="Input 7 2 19 2" xfId="5018" xr:uid="{0066FF2B-CA2B-4327-AE02-1C9ACF86109A}"/>
    <cellStyle name="Input 7 2 2" xfId="2553" xr:uid="{9B7F9FF5-EE08-4E85-824F-2CF82091982D}"/>
    <cellStyle name="Input 7 2 2 2" xfId="4413" xr:uid="{60687BE6-27E6-4485-B6C5-B0F0C3F4E103}"/>
    <cellStyle name="Input 7 2 3" xfId="2626" xr:uid="{B52526C2-4B10-433F-A4A8-BA0B08BB507C}"/>
    <cellStyle name="Input 7 2 3 2" xfId="4485" xr:uid="{82C5A735-12E9-401C-B542-CA7222A521FE}"/>
    <cellStyle name="Input 7 2 4" xfId="2462" xr:uid="{3A517EDE-8AF1-4AF1-9A73-9B491BAA5C5B}"/>
    <cellStyle name="Input 7 2 4 2" xfId="4323" xr:uid="{5098584D-EFFB-4106-ADF0-4E05DF6A07E4}"/>
    <cellStyle name="Input 7 2 5" xfId="2797" xr:uid="{E66CA629-E737-4856-BD76-65B0820AF98C}"/>
    <cellStyle name="Input 7 2 5 2" xfId="4654" xr:uid="{D5250676-57D0-4D54-8078-C9C385DD1011}"/>
    <cellStyle name="Input 7 2 6" xfId="2873" xr:uid="{1B2CB2FD-9772-4942-94E3-FC8A507B02D3}"/>
    <cellStyle name="Input 7 2 6 2" xfId="4729" xr:uid="{E07F4C1E-48C1-45BD-841D-91A82255C133}"/>
    <cellStyle name="Input 7 2 7" xfId="2960" xr:uid="{1871C878-8FA8-41FF-99F3-3B58A764C3FD}"/>
    <cellStyle name="Input 7 2 7 2" xfId="4816" xr:uid="{3F54172B-5C1F-4657-9CA4-3EA7CB00C950}"/>
    <cellStyle name="Input 7 2 8" xfId="3048" xr:uid="{F730039E-F668-412C-A54E-CE7C9A005FCE}"/>
    <cellStyle name="Input 7 2 8 2" xfId="4904" xr:uid="{F9ADDB48-DD67-42B5-B2D7-16888EE22536}"/>
    <cellStyle name="Input 7 2 9" xfId="3118" xr:uid="{3CC43B95-DCD8-43D1-A651-B9818E9A053D}"/>
    <cellStyle name="Input 7 2 9 2" xfId="4973" xr:uid="{6306BABA-DC1A-4130-8C7A-338CABBEFFAE}"/>
    <cellStyle name="Input 7 20" xfId="3405" xr:uid="{8B47EE33-D480-44CB-9F30-49E3F4B89A83}"/>
    <cellStyle name="Input 7 20 2" xfId="5257" xr:uid="{A1B50296-3923-4010-87F4-790F9D03CEA9}"/>
    <cellStyle name="Input 7 21" xfId="3431" xr:uid="{FCA936C1-FA7F-4093-9EDB-22B4A50E61FC}"/>
    <cellStyle name="Input 7 21 2" xfId="5283" xr:uid="{85AC63AE-5630-40B6-B787-765CF07B0D28}"/>
    <cellStyle name="Input 7 3" xfId="1552" xr:uid="{5C737CCF-A75D-4D97-8EC1-15BDC878E264}"/>
    <cellStyle name="Input 7 3 10" xfId="1789" xr:uid="{BF1FAC26-D30D-4E03-97B6-93D11C9CA170}"/>
    <cellStyle name="Input 7 3 10 2" xfId="3668" xr:uid="{CA2E15AB-0FC1-41AE-BBC7-01BCDDCC0777}"/>
    <cellStyle name="Input 7 3 11" xfId="2055" xr:uid="{45DAB853-A6AC-4C81-8A4B-EFF14065B0C3}"/>
    <cellStyle name="Input 7 3 11 2" xfId="3924" xr:uid="{EEB2333B-ABE7-4232-9EE6-4E300C6841F8}"/>
    <cellStyle name="Input 7 3 12" xfId="1737" xr:uid="{B88B2003-FA48-4AC3-8B49-38035CA9BF41}"/>
    <cellStyle name="Input 7 3 12 2" xfId="3616" xr:uid="{E9F3E3E1-BEA1-4447-BB38-DC032F61B56B}"/>
    <cellStyle name="Input 7 3 13" xfId="2822" xr:uid="{9D8CFB7D-F93E-4D59-BB83-8F5A6B48585D}"/>
    <cellStyle name="Input 7 3 13 2" xfId="4679" xr:uid="{33960EEC-8D5D-4AE3-9B9B-4E64A343F757}"/>
    <cellStyle name="Input 7 3 14" xfId="3246" xr:uid="{313DD817-D2E1-41B9-9A77-35147FFD5D9A}"/>
    <cellStyle name="Input 7 3 14 2" xfId="5098" xr:uid="{FB66AE49-3367-4C92-9A5A-FBEDF28E0B18}"/>
    <cellStyle name="Input 7 3 15" xfId="3333" xr:uid="{BDDB7DA9-0941-4635-B430-965B1D120FCE}"/>
    <cellStyle name="Input 7 3 15 2" xfId="5185" xr:uid="{F36DC6F4-C57A-4956-8522-187BF995175F}"/>
    <cellStyle name="Input 7 3 16" xfId="3171" xr:uid="{1D39BE6B-DAA2-44B9-85F5-9E1756F53078}"/>
    <cellStyle name="Input 7 3 16 2" xfId="5024" xr:uid="{77318407-7888-4FD7-AD6C-7E6691DABE65}"/>
    <cellStyle name="Input 7 3 17" xfId="1790" xr:uid="{A9264B86-22F8-45DA-A1FE-56F7DAD46F05}"/>
    <cellStyle name="Input 7 3 17 2" xfId="3669" xr:uid="{CE5FC620-E2CD-42B0-8632-D6BE6971F61D}"/>
    <cellStyle name="Input 7 3 18" xfId="3448" xr:uid="{4CC5C298-FED7-4C8B-B253-F2216E98D586}"/>
    <cellStyle name="Input 7 3 18 2" xfId="5300" xr:uid="{762E9FF8-9983-49B6-A223-58A70062CD8D}"/>
    <cellStyle name="Input 7 3 19" xfId="2680" xr:uid="{29DC90D2-2272-4EDC-AC64-EFDE349912BB}"/>
    <cellStyle name="Input 7 3 19 2" xfId="4537" xr:uid="{AA9EEEFB-52F7-4846-A63A-581EFD76216D}"/>
    <cellStyle name="Input 7 3 2" xfId="2525" xr:uid="{B05A09A6-6981-4B69-9B1F-3093A49BA82F}"/>
    <cellStyle name="Input 7 3 2 2" xfId="4385" xr:uid="{842D2A03-9C97-4F0E-BB3F-16714BFF8D68}"/>
    <cellStyle name="Input 7 3 3" xfId="2595" xr:uid="{D97E0002-4AB8-48C3-8121-BD0CA8BEA204}"/>
    <cellStyle name="Input 7 3 3 2" xfId="4454" xr:uid="{98DEB7E8-AF37-4AE8-BE14-B013E230ECAF}"/>
    <cellStyle name="Input 7 3 4" xfId="2433" xr:uid="{7D57A8A8-24FC-47CC-9DE7-EFE4BC220984}"/>
    <cellStyle name="Input 7 3 4 2" xfId="4294" xr:uid="{FFBED46A-8921-4A99-981C-9FDFD6E1A53F}"/>
    <cellStyle name="Input 7 3 5" xfId="2768" xr:uid="{DA4381A3-543B-4810-9D58-8312B3EDDAC5}"/>
    <cellStyle name="Input 7 3 5 2" xfId="4625" xr:uid="{A6860D1B-1AC7-4623-80E6-93463669BA33}"/>
    <cellStyle name="Input 7 3 6" xfId="2843" xr:uid="{8AF647E2-E3DE-4213-AAD1-69DE406A1F97}"/>
    <cellStyle name="Input 7 3 6 2" xfId="4699" xr:uid="{14D1C794-48F0-4438-AC6D-DBDE0D959DA9}"/>
    <cellStyle name="Input 7 3 7" xfId="2929" xr:uid="{E1B2B4DB-EB3F-4548-BB1C-11CCFE313587}"/>
    <cellStyle name="Input 7 3 7 2" xfId="4785" xr:uid="{7408ABC4-F6E9-471B-9674-A059E54679A3}"/>
    <cellStyle name="Input 7 3 8" xfId="3020" xr:uid="{F3407592-B631-4EDE-A5B0-9EB8DAA9E140}"/>
    <cellStyle name="Input 7 3 8 2" xfId="4876" xr:uid="{C06BA062-03CF-4F4D-B8BF-8F1E3BEF9643}"/>
    <cellStyle name="Input 7 3 9" xfId="3087" xr:uid="{236883AA-2E3E-4805-A84A-D3DC8CEB5C8E}"/>
    <cellStyle name="Input 7 3 9 2" xfId="4942" xr:uid="{F736858F-DAFE-4C94-84B6-C4E33298302E}"/>
    <cellStyle name="Input 7 4" xfId="2263" xr:uid="{5D52B896-BF1D-4BFB-865B-6E4D87E30CAE}"/>
    <cellStyle name="Input 7 4 2" xfId="4131" xr:uid="{DC5737ED-209E-4850-A19D-7599B1D814F1}"/>
    <cellStyle name="Input 7 5" xfId="1987" xr:uid="{D5963B10-974F-4D4C-8831-254B731368C5}"/>
    <cellStyle name="Input 7 5 2" xfId="3859" xr:uid="{9118F735-DAB0-49C0-924D-8A6553E97120}"/>
    <cellStyle name="Input 7 6" xfId="2064" xr:uid="{378AB0E4-5223-402C-8A59-17E4C6D50FDB}"/>
    <cellStyle name="Input 7 6 2" xfId="3933" xr:uid="{F58F8622-ECA8-4BA9-ACF2-5C63D2D1D90A}"/>
    <cellStyle name="Input 7 7" xfId="2671" xr:uid="{7C435A8B-EE31-4328-BE35-6DC684420B18}"/>
    <cellStyle name="Input 7 7 2" xfId="4528" xr:uid="{1F1B143C-B172-48ED-86E4-DC6FB58872B1}"/>
    <cellStyle name="Input 7 8" xfId="2357" xr:uid="{25C3D8E2-0EFE-466F-842A-DDF49AD07156}"/>
    <cellStyle name="Input 7 8 2" xfId="4221" xr:uid="{A2C3C6B0-5E36-4E17-BF26-085C7A1FF87A}"/>
    <cellStyle name="Input 7 9" xfId="1832" xr:uid="{8BD9348D-97A1-4AB0-A9D2-450244347B0A}"/>
    <cellStyle name="Input 7 9 2" xfId="3710" xr:uid="{94D9116D-F7DF-4EDA-9700-6AED2FAB0447}"/>
    <cellStyle name="Input 8" xfId="1119" xr:uid="{548DA87D-506A-4816-A980-566262D7EEDC}"/>
    <cellStyle name="Input 8 10" xfId="2111" xr:uid="{3C5669B0-43FC-4413-9B06-CD0A1824E05C}"/>
    <cellStyle name="Input 8 10 2" xfId="3980" xr:uid="{97409F26-13B7-4E0E-9044-46154C437231}"/>
    <cellStyle name="Input 8 11" xfId="2656" xr:uid="{4E664734-9A03-4B04-97A0-996D394A66DE}"/>
    <cellStyle name="Input 8 11 2" xfId="4514" xr:uid="{047C483E-29A7-4268-A220-A899B48333F4}"/>
    <cellStyle name="Input 8 12" xfId="2694" xr:uid="{56559EB1-D094-414D-B3A1-0694290A6201}"/>
    <cellStyle name="Input 8 12 2" xfId="4551" xr:uid="{3BDB21DE-E22B-4C62-AA3B-B713F74A6E46}"/>
    <cellStyle name="Input 8 13" xfId="1657" xr:uid="{FA259160-95E9-4F2D-850A-B3CBE9211BCB}"/>
    <cellStyle name="Input 8 13 2" xfId="3536" xr:uid="{0927D4EA-107D-476C-BB76-E06E6AE300FC}"/>
    <cellStyle name="Input 8 14" xfId="2184" xr:uid="{E8115470-357F-49E0-9E88-90BAB74BBEA0}"/>
    <cellStyle name="Input 8 14 2" xfId="4052" xr:uid="{C3379862-4130-4418-882C-FC05F65DAFA4}"/>
    <cellStyle name="Input 8 15" xfId="1846" xr:uid="{359E439F-EB16-4E2F-986C-06D86FB0D487}"/>
    <cellStyle name="Input 8 15 2" xfId="3724" xr:uid="{E8941956-F979-4122-B420-E6CFF07F1542}"/>
    <cellStyle name="Input 8 16" xfId="3203" xr:uid="{EC2D428E-FC6F-4977-A886-B050FB86A522}"/>
    <cellStyle name="Input 8 16 2" xfId="5055" xr:uid="{E1A14487-2BFB-4C8C-9EB8-37EE82281560}"/>
    <cellStyle name="Input 8 17" xfId="2143" xr:uid="{58495168-57CE-4CE4-BDC7-AE38A3DD3488}"/>
    <cellStyle name="Input 8 17 2" xfId="4012" xr:uid="{50B39463-02A0-450A-ADFF-72629678A9A3}"/>
    <cellStyle name="Input 8 18" xfId="2310" xr:uid="{52F58523-E2CC-4C1F-BC41-CBE95D53CFB7}"/>
    <cellStyle name="Input 8 18 2" xfId="4177" xr:uid="{C320C8A9-5FBA-4587-A2D3-8D9BCD9E8554}"/>
    <cellStyle name="Input 8 19" xfId="1930" xr:uid="{7A34C1F3-47FA-4CD6-889E-4801501782E1}"/>
    <cellStyle name="Input 8 19 2" xfId="3804" xr:uid="{CE7FA7FA-F473-4711-B4B5-2DB1763AEB77}"/>
    <cellStyle name="Input 8 2" xfId="1584" xr:uid="{CFFB2D9A-4EB0-4A78-AA8E-017814A5EE93}"/>
    <cellStyle name="Input 8 2 10" xfId="1806" xr:uid="{4F617511-9BF4-4A90-B405-22CF5C6833E0}"/>
    <cellStyle name="Input 8 2 10 2" xfId="3685" xr:uid="{7CEAA185-112C-4E0C-AE4B-DAC3DE8B64F2}"/>
    <cellStyle name="Input 8 2 11" xfId="2049" xr:uid="{2282993B-616B-4E68-B15C-D2A3DFA8FD9D}"/>
    <cellStyle name="Input 8 2 11 2" xfId="3918" xr:uid="{14D3E932-293C-4543-A959-8926EE65372F}"/>
    <cellStyle name="Input 8 2 12" xfId="2665" xr:uid="{5923729A-EB27-4EE1-8E4F-1B02339CA1FE}"/>
    <cellStyle name="Input 8 2 12 2" xfId="4522" xr:uid="{990C75F0-1C2E-4212-861F-B2CECCC27DF7}"/>
    <cellStyle name="Input 8 2 13" xfId="1958" xr:uid="{D9D9A2F4-0C4E-4AF0-A1CB-FFE4A71E89DB}"/>
    <cellStyle name="Input 8 2 13 2" xfId="3831" xr:uid="{C3AA0BC2-A4ED-4277-A2DC-5A59802D8D35}"/>
    <cellStyle name="Input 8 2 14" xfId="3277" xr:uid="{B3E6FCD5-8EEC-435B-B09D-2BA65DF54BA2}"/>
    <cellStyle name="Input 8 2 14 2" xfId="5129" xr:uid="{EC1F303C-B5FD-44AD-97AB-3465746A05F3}"/>
    <cellStyle name="Input 8 2 15" xfId="3362" xr:uid="{D0019556-76F2-49D0-A047-D5F6531E161A}"/>
    <cellStyle name="Input 8 2 15 2" xfId="5214" xr:uid="{6E601FE1-0505-4BFE-8A6E-4DA3B3184880}"/>
    <cellStyle name="Input 8 2 16" xfId="1936" xr:uid="{84DCD5BF-2633-4C76-BEA6-352F938120E6}"/>
    <cellStyle name="Input 8 2 16 2" xfId="3810" xr:uid="{51130F2E-AE30-465F-A150-7EF72D8E54E1}"/>
    <cellStyle name="Input 8 2 17" xfId="3159" xr:uid="{CC6E6A20-A975-4BF0-A8D5-ABC07F97A566}"/>
    <cellStyle name="Input 8 2 17 2" xfId="5012" xr:uid="{EEB8D20C-1A3A-4E67-80C1-D09EE440CEE0}"/>
    <cellStyle name="Input 8 2 18" xfId="3477" xr:uid="{7FE68F0D-57FC-417C-9B2A-E96CC3D69FFC}"/>
    <cellStyle name="Input 8 2 18 2" xfId="5329" xr:uid="{457E9267-AC76-4B18-85E2-6CD07E2F73D2}"/>
    <cellStyle name="Input 8 2 19" xfId="3388" xr:uid="{9258C177-666D-4E63-98AE-93ED90A166DF}"/>
    <cellStyle name="Input 8 2 19 2" xfId="5240" xr:uid="{F4E7A174-8425-4664-A564-7B4AB6F0F85D}"/>
    <cellStyle name="Input 8 2 2" xfId="2554" xr:uid="{0FAF5EC0-2745-4C42-8744-80A49DAA4D35}"/>
    <cellStyle name="Input 8 2 2 2" xfId="4414" xr:uid="{44D23875-ADD4-4DF7-AD87-083DCBCCD027}"/>
    <cellStyle name="Input 8 2 3" xfId="2627" xr:uid="{6DFEF6D6-3FE9-4C82-80F7-94AF840C492C}"/>
    <cellStyle name="Input 8 2 3 2" xfId="4486" xr:uid="{F4D73552-DA70-41A6-9FA3-709D0D86DC81}"/>
    <cellStyle name="Input 8 2 4" xfId="2458" xr:uid="{AB529EFB-31D0-40E4-BA31-CE7072DE8119}"/>
    <cellStyle name="Input 8 2 4 2" xfId="4319" xr:uid="{7D8E9A85-AD78-4B4E-AC67-858A34AD429A}"/>
    <cellStyle name="Input 8 2 5" xfId="2798" xr:uid="{3978BFD2-6505-4FC4-9BE9-F7AF743B5B8B}"/>
    <cellStyle name="Input 8 2 5 2" xfId="4655" xr:uid="{F6A2CEF2-E623-416E-B713-FD130BF83D3E}"/>
    <cellStyle name="Input 8 2 6" xfId="2874" xr:uid="{34236996-DA9B-4A57-A72C-AE8B1EBF8F66}"/>
    <cellStyle name="Input 8 2 6 2" xfId="4730" xr:uid="{90A9B612-239E-49C0-8C91-C5AF4F878D13}"/>
    <cellStyle name="Input 8 2 7" xfId="2961" xr:uid="{391EBA59-99EB-480C-B495-529168AAE81A}"/>
    <cellStyle name="Input 8 2 7 2" xfId="4817" xr:uid="{A77E71A0-B7FE-4273-B235-26DBA8AB5FA4}"/>
    <cellStyle name="Input 8 2 8" xfId="3049" xr:uid="{1DE5A3F5-119C-4FBE-A3A4-BB92F5BEA6D4}"/>
    <cellStyle name="Input 8 2 8 2" xfId="4905" xr:uid="{4CB29FED-4D4F-4AED-AECE-7DE99B414644}"/>
    <cellStyle name="Input 8 2 9" xfId="3119" xr:uid="{95E461B7-8DBC-482A-873E-D140D409554B}"/>
    <cellStyle name="Input 8 2 9 2" xfId="4974" xr:uid="{7D2F06F9-B582-464C-8810-05A22C77355B}"/>
    <cellStyle name="Input 8 20" xfId="3407" xr:uid="{33DFF420-64A6-43FB-B056-1327F9C9509D}"/>
    <cellStyle name="Input 8 20 2" xfId="5259" xr:uid="{EA39C3D2-41A9-4045-9C52-A738B24B2AB4}"/>
    <cellStyle name="Input 8 21" xfId="2107" xr:uid="{233017BB-FB47-409E-9122-532FE14D4547}"/>
    <cellStyle name="Input 8 21 2" xfId="3976" xr:uid="{91F45E81-ECE6-4EA8-8D4A-5C3D232FA385}"/>
    <cellStyle name="Input 8 3" xfId="1551" xr:uid="{6EF38B2C-25EE-454A-803A-18417ACA422B}"/>
    <cellStyle name="Input 8 3 10" xfId="1908" xr:uid="{84A48169-CAA5-469D-812B-01235EC51B09}"/>
    <cellStyle name="Input 8 3 10 2" xfId="3783" xr:uid="{89DB49D0-C5AA-4007-BBC8-78327D25075C}"/>
    <cellStyle name="Input 8 3 11" xfId="1853" xr:uid="{09F5D763-23EA-46CA-8EC8-33A3EB8564ED}"/>
    <cellStyle name="Input 8 3 11 2" xfId="3731" xr:uid="{EB69F1C5-72F3-4868-AEBF-A4988D74C335}"/>
    <cellStyle name="Input 8 3 12" xfId="2715" xr:uid="{0240A5A4-29C6-4749-8168-652666567FCC}"/>
    <cellStyle name="Input 8 3 12 2" xfId="4572" xr:uid="{8415CD49-4C67-4A02-BD41-CAE98464E512}"/>
    <cellStyle name="Input 8 3 13" xfId="3141" xr:uid="{6559F9F0-7B46-4F3A-B2F8-C01F4317227B}"/>
    <cellStyle name="Input 8 3 13 2" xfId="4994" xr:uid="{0937967E-B600-427A-8A60-0BE93C1A9CD7}"/>
    <cellStyle name="Input 8 3 14" xfId="3245" xr:uid="{7A9DC76B-F139-4A23-BA8C-AF8DCF0D30A9}"/>
    <cellStyle name="Input 8 3 14 2" xfId="5097" xr:uid="{03C0AC0C-E87D-4002-9370-738181814CBC}"/>
    <cellStyle name="Input 8 3 15" xfId="3332" xr:uid="{51AD0938-964C-4EDC-A35D-6D876C6BFB65}"/>
    <cellStyle name="Input 8 3 15 2" xfId="5184" xr:uid="{C23F9FF7-4424-44F4-BACA-18A1F803F71D}"/>
    <cellStyle name="Input 8 3 16" xfId="2700" xr:uid="{B5BDCCDE-4856-4FF7-9665-DDC753E0C9E3}"/>
    <cellStyle name="Input 8 3 16 2" xfId="4557" xr:uid="{93E03D5C-0F6E-44D0-8485-1527754EFD85}"/>
    <cellStyle name="Input 8 3 17" xfId="1816" xr:uid="{2B974012-C21F-4C9C-B87D-54C40942CBC0}"/>
    <cellStyle name="Input 8 3 17 2" xfId="3695" xr:uid="{282434B0-8C17-463D-93E3-CF64EBFF04C4}"/>
    <cellStyle name="Input 8 3 18" xfId="3447" xr:uid="{FA1DAB18-A901-4F37-9A1E-AF0E7DC0FEB3}"/>
    <cellStyle name="Input 8 3 18 2" xfId="5299" xr:uid="{2F888C82-376B-4A32-B7A7-C506FE68EBE5}"/>
    <cellStyle name="Input 8 3 19" xfId="2565" xr:uid="{72385146-33CE-4E24-8641-14110058A004}"/>
    <cellStyle name="Input 8 3 19 2" xfId="4424" xr:uid="{3883B0A2-41AC-4C00-A75C-A9104B165149}"/>
    <cellStyle name="Input 8 3 2" xfId="2524" xr:uid="{0329A36A-260D-44C4-BA08-E572A061126A}"/>
    <cellStyle name="Input 8 3 2 2" xfId="4384" xr:uid="{27A1A662-6097-46D7-B7DD-14CC2FCFE2E0}"/>
    <cellStyle name="Input 8 3 3" xfId="2594" xr:uid="{F00FA04A-1816-434E-A7DE-D6E5A12A4EDD}"/>
    <cellStyle name="Input 8 3 3 2" xfId="4453" xr:uid="{A14D1678-5F29-46AC-989D-17515754CA8C}"/>
    <cellStyle name="Input 8 3 4" xfId="2439" xr:uid="{B18D4021-3A09-42D7-8AB2-EC576CC5BA2D}"/>
    <cellStyle name="Input 8 3 4 2" xfId="4300" xr:uid="{2B5D6D1F-B4AC-4543-933A-4C1C795580C7}"/>
    <cellStyle name="Input 8 3 5" xfId="2767" xr:uid="{73636A65-940B-40E5-8419-24BAED39D242}"/>
    <cellStyle name="Input 8 3 5 2" xfId="4624" xr:uid="{0FFD033B-8D65-4114-A43C-94BF479C7446}"/>
    <cellStyle name="Input 8 3 6" xfId="2842" xr:uid="{1AA71E31-F4DD-42B2-9D55-3A3F86F5C971}"/>
    <cellStyle name="Input 8 3 6 2" xfId="4698" xr:uid="{E5E8245B-6943-4DFF-8AE9-DF7B1345D9D5}"/>
    <cellStyle name="Input 8 3 7" xfId="2928" xr:uid="{2CF20C34-2522-4829-A89B-1A65011FA32B}"/>
    <cellStyle name="Input 8 3 7 2" xfId="4784" xr:uid="{23C4DCFB-1CCC-4FC4-8EAE-A178D43A211B}"/>
    <cellStyle name="Input 8 3 8" xfId="3019" xr:uid="{D5CB0F7A-EAC8-497E-A67C-CF1AB96D137F}"/>
    <cellStyle name="Input 8 3 8 2" xfId="4875" xr:uid="{0617DDB1-9FBB-43FA-A5FB-0F37DA09C06F}"/>
    <cellStyle name="Input 8 3 9" xfId="3086" xr:uid="{B687BA3F-B5AB-4327-8058-F7C198559DBA}"/>
    <cellStyle name="Input 8 3 9 2" xfId="4941" xr:uid="{D9D3580B-F9FA-4CE2-83FB-8CC1C3804140}"/>
    <cellStyle name="Input 8 4" xfId="2264" xr:uid="{9A4D30B5-E8EF-4CA6-999B-52A3531F27E0}"/>
    <cellStyle name="Input 8 4 2" xfId="4132" xr:uid="{818491CD-E5DA-4DE9-8D26-4DC695B0E223}"/>
    <cellStyle name="Input 8 5" xfId="1648" xr:uid="{C3CBF975-2B7F-4553-AC66-615DD6CEA2BF}"/>
    <cellStyle name="Input 8 5 2" xfId="3528" xr:uid="{E0DEF753-81C8-4E8E-8AE1-68BA22E8C28D}"/>
    <cellStyle name="Input 8 6" xfId="2063" xr:uid="{A724F4F9-4AC2-415C-9F59-0598003A6139}"/>
    <cellStyle name="Input 8 6 2" xfId="3932" xr:uid="{09AF9B29-B8C2-45D7-9328-7A877BB6F454}"/>
    <cellStyle name="Input 8 7" xfId="2719" xr:uid="{1E1E2656-B361-4736-9180-BF229367E95A}"/>
    <cellStyle name="Input 8 7 2" xfId="4576" xr:uid="{49CF31A5-7D2C-4175-926D-7CCE1DD4AC05}"/>
    <cellStyle name="Input 8 8" xfId="2093" xr:uid="{B0E8233C-96BA-4091-9C4D-CAD0BAD81AEC}"/>
    <cellStyle name="Input 8 8 2" xfId="3962" xr:uid="{4CBC57F3-839D-4544-8116-A54813CFFD4F}"/>
    <cellStyle name="Input 8 9" xfId="2276" xr:uid="{7A0F3AC6-4967-43DF-ABBB-35C2CBF9D213}"/>
    <cellStyle name="Input 8 9 2" xfId="4144" xr:uid="{0548BA47-707A-4257-9279-35C9B3515D83}"/>
    <cellStyle name="Input 9" xfId="1120" xr:uid="{7378EF28-C5C1-4B6E-BA59-1C32DD7319CE}"/>
    <cellStyle name="Input 9 10" xfId="2110" xr:uid="{E4974EC4-6683-4AB3-B078-AAE062D5FCA7}"/>
    <cellStyle name="Input 9 10 2" xfId="3979" xr:uid="{A1E6DFE8-2900-49B2-A333-A10E97E97FA8}"/>
    <cellStyle name="Input 9 11" xfId="2687" xr:uid="{7A99545C-AFE6-4C4A-B720-28FDAC34D142}"/>
    <cellStyle name="Input 9 11 2" xfId="4544" xr:uid="{92D08B0F-80C9-4BF8-8F3E-0211B09F9E70}"/>
    <cellStyle name="Input 9 12" xfId="1984" xr:uid="{257AA854-E19B-4D1A-8C21-ECDACA7211BF}"/>
    <cellStyle name="Input 9 12 2" xfId="3856" xr:uid="{F0923BF1-F299-43E7-AD12-0533E431DE21}"/>
    <cellStyle name="Input 9 13" xfId="2029" xr:uid="{8F1F772F-01AA-4AEE-A49D-8445BDE90C95}"/>
    <cellStyle name="Input 9 13 2" xfId="3899" xr:uid="{A197656B-CE35-40AE-9712-046C256E4714}"/>
    <cellStyle name="Input 9 14" xfId="3148" xr:uid="{20E68CEC-D57F-4EF6-A30E-394B38F6284F}"/>
    <cellStyle name="Input 9 14 2" xfId="5001" xr:uid="{A24E1615-C088-4B98-BCA1-D9D1ED9825B2}"/>
    <cellStyle name="Input 9 15" xfId="1894" xr:uid="{3216B7A8-5DC4-4BF6-A071-1A4D8F607421}"/>
    <cellStyle name="Input 9 15 2" xfId="3770" xr:uid="{DCA0D73B-CB10-43BB-BE39-4881FD1A9838}"/>
    <cellStyle name="Input 9 16" xfId="3205" xr:uid="{6EECF25B-8B85-4FB8-A2A3-103A97E0793A}"/>
    <cellStyle name="Input 9 16 2" xfId="5057" xr:uid="{B51E4485-46D7-40F7-AE1C-03A5A81AE3F3}"/>
    <cellStyle name="Input 9 17" xfId="3153" xr:uid="{A26EFCA8-C9BE-4D3A-A7F0-8D475DBC9EA8}"/>
    <cellStyle name="Input 9 17 2" xfId="5006" xr:uid="{7E09B801-4B96-4787-AE66-FC6CB88B0F41}"/>
    <cellStyle name="Input 9 18" xfId="1696" xr:uid="{0CB5BDE6-13BE-4E05-8892-FF3A199E6C52}"/>
    <cellStyle name="Input 9 18 2" xfId="3575" xr:uid="{71F60A8F-D3ED-49E9-804A-9AACFDC12CA7}"/>
    <cellStyle name="Input 9 19" xfId="3186" xr:uid="{873B514A-9B55-4D13-9929-4D0322435CA6}"/>
    <cellStyle name="Input 9 19 2" xfId="5039" xr:uid="{834E86F7-D348-4902-AD2B-A7040CFC69D9}"/>
    <cellStyle name="Input 9 2" xfId="1585" xr:uid="{E710C0E6-AA37-4EBF-BCFB-DE9F44968847}"/>
    <cellStyle name="Input 9 2 10" xfId="1913" xr:uid="{86C43C06-8C9A-42CC-B0D2-21D8CCD06436}"/>
    <cellStyle name="Input 9 2 10 2" xfId="3788" xr:uid="{644D151A-00C2-4264-8DB0-BF06CFD5572C}"/>
    <cellStyle name="Input 9 2 11" xfId="2378" xr:uid="{5FFB4377-96C1-4E44-AF25-53B51DE44FA8}"/>
    <cellStyle name="Input 9 2 11 2" xfId="4241" xr:uid="{45D9F3CA-E928-4082-A822-6F154F3AF04C}"/>
    <cellStyle name="Input 9 2 12" xfId="2279" xr:uid="{7039B170-AAED-4C9F-8A55-1EE9A3198B9F}"/>
    <cellStyle name="Input 9 2 12 2" xfId="4147" xr:uid="{E82F9E32-3A77-4664-9B2C-22D57CD13EE0}"/>
    <cellStyle name="Input 9 2 13" xfId="2289" xr:uid="{59454E41-DEA1-4A31-AA5A-4508C5B30459}"/>
    <cellStyle name="Input 9 2 13 2" xfId="4157" xr:uid="{504EE5CC-4D3B-449C-B629-7F4968942C94}"/>
    <cellStyle name="Input 9 2 14" xfId="3278" xr:uid="{4D57A2CF-67EC-4DA3-BB3B-A2408A0E3BA6}"/>
    <cellStyle name="Input 9 2 14 2" xfId="5130" xr:uid="{1F8508DE-396E-4447-98E2-4D38EEFC94F9}"/>
    <cellStyle name="Input 9 2 15" xfId="3363" xr:uid="{B5F2EF34-2F63-40C7-B6CC-30E0208F07A1}"/>
    <cellStyle name="Input 9 2 15 2" xfId="5215" xr:uid="{243EF246-B8EF-4D6E-B75D-ADE7867F8FD4}"/>
    <cellStyle name="Input 9 2 16" xfId="3220" xr:uid="{AE20AB01-9BB9-4C24-9D4C-BBBCC90A54C6}"/>
    <cellStyle name="Input 9 2 16 2" xfId="5072" xr:uid="{65056991-DAE1-4A56-B8ED-32DBF4686CD3}"/>
    <cellStyle name="Input 9 2 17" xfId="2331" xr:uid="{1875DD58-4C64-412B-B624-BD4FB39BD7CD}"/>
    <cellStyle name="Input 9 2 17 2" xfId="4198" xr:uid="{0ACA9956-9D47-41C8-AFC9-FD65351AA3B2}"/>
    <cellStyle name="Input 9 2 18" xfId="3478" xr:uid="{EDDB8A3A-F415-4E51-BA84-19DB97A49C2B}"/>
    <cellStyle name="Input 9 2 18 2" xfId="5330" xr:uid="{2DA86A1A-559E-4F70-BE73-A7E548EDB867}"/>
    <cellStyle name="Input 9 2 19" xfId="2345" xr:uid="{2FDBE0B4-63F2-468F-A0F1-A38ABECBC1A2}"/>
    <cellStyle name="Input 9 2 19 2" xfId="4210" xr:uid="{7612F3E3-4DE4-4708-B0FA-06219CA53E19}"/>
    <cellStyle name="Input 9 2 2" xfId="2555" xr:uid="{8C74E5AA-3EB3-4B80-AA7D-1030FDE53F6E}"/>
    <cellStyle name="Input 9 2 2 2" xfId="4415" xr:uid="{5C635628-05D7-4220-A456-FB979C5374D0}"/>
    <cellStyle name="Input 9 2 3" xfId="2628" xr:uid="{AAC1600D-A086-4BE1-84E7-E4CE8016B96F}"/>
    <cellStyle name="Input 9 2 3 2" xfId="4487" xr:uid="{CBD23536-1969-473A-B86F-6DD9827F8078}"/>
    <cellStyle name="Input 9 2 4" xfId="2453" xr:uid="{D2B091A3-D1D1-4FD2-91F7-EA169877539B}"/>
    <cellStyle name="Input 9 2 4 2" xfId="4314" xr:uid="{994E830F-32B4-4B79-B709-57AD3C5356ED}"/>
    <cellStyle name="Input 9 2 5" xfId="2799" xr:uid="{5853728C-4131-40E3-826B-B30E2347D939}"/>
    <cellStyle name="Input 9 2 5 2" xfId="4656" xr:uid="{F13A0C86-CA9C-4302-A8FB-24CCBD403DE6}"/>
    <cellStyle name="Input 9 2 6" xfId="2875" xr:uid="{1F9B9CE0-77F8-450F-815C-929566897BBC}"/>
    <cellStyle name="Input 9 2 6 2" xfId="4731" xr:uid="{91558A25-8132-4ADD-9953-075E995D368B}"/>
    <cellStyle name="Input 9 2 7" xfId="2962" xr:uid="{3E5D26B6-F2A7-44C1-976F-EFAD13737A12}"/>
    <cellStyle name="Input 9 2 7 2" xfId="4818" xr:uid="{EDCF7601-5002-49E5-8BF8-D7E1ED7A34B4}"/>
    <cellStyle name="Input 9 2 8" xfId="3050" xr:uid="{7BDDC66A-64EE-40E8-BBCD-091F4F43BA00}"/>
    <cellStyle name="Input 9 2 8 2" xfId="4906" xr:uid="{44E64DC8-950A-409D-8887-111728961B9D}"/>
    <cellStyle name="Input 9 2 9" xfId="3120" xr:uid="{A2C838E0-454E-4E6D-BCD8-0D4AA6C318D1}"/>
    <cellStyle name="Input 9 2 9 2" xfId="4975" xr:uid="{91F765CA-A6D9-49D0-BF29-EF40DEDA2B6C}"/>
    <cellStyle name="Input 9 20" xfId="3410" xr:uid="{1E0EFB63-4ED6-4F51-9623-01364623A2F9}"/>
    <cellStyle name="Input 9 20 2" xfId="5262" xr:uid="{ED13D768-1D0A-4222-8CDC-8F1B52497FB5}"/>
    <cellStyle name="Input 9 21" xfId="3207" xr:uid="{9C116448-6203-424A-B830-541DD936319C}"/>
    <cellStyle name="Input 9 21 2" xfId="5059" xr:uid="{BB26ED62-12EE-4535-957E-26B802D91F54}"/>
    <cellStyle name="Input 9 3" xfId="1550" xr:uid="{8AB2981E-E8CA-4983-8FFB-72EA4CEE715F}"/>
    <cellStyle name="Input 9 3 10" xfId="1717" xr:uid="{3ACDFE96-D0D6-47DE-BD42-2A936D277042}"/>
    <cellStyle name="Input 9 3 10 2" xfId="3596" xr:uid="{25169AA1-52DF-4CB7-9EF3-142A5B3FA582}"/>
    <cellStyle name="Input 9 3 11" xfId="2053" xr:uid="{4EA87CAE-41BD-4FBE-BF7E-A1EA6BE8C425}"/>
    <cellStyle name="Input 9 3 11 2" xfId="3922" xr:uid="{8A9CA272-3196-4DE3-A4F0-7D3EA2970951}"/>
    <cellStyle name="Input 9 3 12" xfId="2804" xr:uid="{6B9A54C7-50B5-4687-97EA-4EB9797A9402}"/>
    <cellStyle name="Input 9 3 12 2" xfId="4661" xr:uid="{FE41F9B5-05B5-42F5-BCDB-D866CE647A0A}"/>
    <cellStyle name="Input 9 3 13" xfId="2463" xr:uid="{BE545F41-8C98-465B-8902-AA9F64A047C6}"/>
    <cellStyle name="Input 9 3 13 2" xfId="4324" xr:uid="{C9D7D056-0A66-45FA-8DAE-EC86C264D71C}"/>
    <cellStyle name="Input 9 3 14" xfId="3244" xr:uid="{6BCD61E2-536F-4A1E-8F3C-FB7C64E9B839}"/>
    <cellStyle name="Input 9 3 14 2" xfId="5096" xr:uid="{DEEB65C6-2076-48F2-BC26-286B8753E6B2}"/>
    <cellStyle name="Input 9 3 15" xfId="3331" xr:uid="{E11ED312-AEE1-41BD-9F69-E9338D0BFA77}"/>
    <cellStyle name="Input 9 3 15 2" xfId="5183" xr:uid="{B5DAC3B0-0DC1-4A2F-B711-DC904F460EC6}"/>
    <cellStyle name="Input 9 3 16" xfId="1856" xr:uid="{4222DE94-08D2-4662-9E59-F96559AB8371}"/>
    <cellStyle name="Input 9 3 16 2" xfId="3734" xr:uid="{00CEDF55-D3E0-4718-AED3-F65BEA2A028F}"/>
    <cellStyle name="Input 9 3 17" xfId="1838" xr:uid="{049EE40F-6B0D-42B7-8BF1-89E6ACB5DA2F}"/>
    <cellStyle name="Input 9 3 17 2" xfId="3716" xr:uid="{BA0B875A-67F6-41CC-9D69-F39DD8D53C88}"/>
    <cellStyle name="Input 9 3 18" xfId="3446" xr:uid="{A0CA46FB-4616-4456-BDE4-6DA4AF912383}"/>
    <cellStyle name="Input 9 3 18 2" xfId="5298" xr:uid="{0DF2BCFE-E422-4A44-B503-AFA10394D759}"/>
    <cellStyle name="Input 9 3 19" xfId="3191" xr:uid="{FCA74716-345A-4186-B764-5E756F83DF49}"/>
    <cellStyle name="Input 9 3 19 2" xfId="5043" xr:uid="{A1707BA3-2E14-41AF-8839-DE80BE02B675}"/>
    <cellStyle name="Input 9 3 2" xfId="2523" xr:uid="{EA2BAD8D-27A8-4CAB-833E-98B66ACCE977}"/>
    <cellStyle name="Input 9 3 2 2" xfId="4383" xr:uid="{060FDFC3-F4EE-4745-A97B-07375B41BFA1}"/>
    <cellStyle name="Input 9 3 3" xfId="2593" xr:uid="{A214D8AF-4380-4921-839B-2B6BF5FFC613}"/>
    <cellStyle name="Input 9 3 3 2" xfId="4452" xr:uid="{89EB2A25-5FC7-40B1-ABD6-2D65F7739C80}"/>
    <cellStyle name="Input 9 3 4" xfId="2445" xr:uid="{5A83C711-24C8-4208-A449-7DC95FA4C59D}"/>
    <cellStyle name="Input 9 3 4 2" xfId="4306" xr:uid="{B6DA2C2F-09D0-457F-AC63-70F0DB4CE149}"/>
    <cellStyle name="Input 9 3 5" xfId="2766" xr:uid="{68A284EF-6453-4DCD-97CA-5ADBD459AF71}"/>
    <cellStyle name="Input 9 3 5 2" xfId="4623" xr:uid="{B8CF507E-B6B4-42F0-908E-916A5BD7920E}"/>
    <cellStyle name="Input 9 3 6" xfId="2841" xr:uid="{D85F2FF1-6E51-412F-82A0-3F38CD63E429}"/>
    <cellStyle name="Input 9 3 6 2" xfId="4697" xr:uid="{3A6F63D9-70B0-494D-AFE4-6F95AD91BAAA}"/>
    <cellStyle name="Input 9 3 7" xfId="2927" xr:uid="{BDF4E8A9-CB3E-49B3-B03F-A8012578307A}"/>
    <cellStyle name="Input 9 3 7 2" xfId="4783" xr:uid="{2A9F72C5-ECAE-4308-B42B-2AB150748351}"/>
    <cellStyle name="Input 9 3 8" xfId="3018" xr:uid="{0D34DBED-6EBD-4489-9881-439A2274448E}"/>
    <cellStyle name="Input 9 3 8 2" xfId="4874" xr:uid="{1962291A-DF68-4233-9E0D-69A0F6C15159}"/>
    <cellStyle name="Input 9 3 9" xfId="3085" xr:uid="{278528BF-A90B-4B11-81CD-1061538F9B11}"/>
    <cellStyle name="Input 9 3 9 2" xfId="4940" xr:uid="{3517BB1A-57F6-44CF-B4ED-EEDBED187A0D}"/>
    <cellStyle name="Input 9 4" xfId="2265" xr:uid="{B023BCD7-74FA-4557-ADBD-6DF66C556C5D}"/>
    <cellStyle name="Input 9 4 2" xfId="4133" xr:uid="{54865C72-0B22-4A52-9160-37E1598BC570}"/>
    <cellStyle name="Input 9 5" xfId="1986" xr:uid="{491592CD-F219-429A-A1F5-73DE2EB4382C}"/>
    <cellStyle name="Input 9 5 2" xfId="3858" xr:uid="{C95EA64C-7382-4B9A-85D9-9EC5DB336249}"/>
    <cellStyle name="Input 9 6" xfId="2388" xr:uid="{FAA0C5B7-F498-478E-B13F-9C6D3A5752D7}"/>
    <cellStyle name="Input 9 6 2" xfId="4250" xr:uid="{9ADEC004-79F4-48BF-BB32-922D3677CF8D}"/>
    <cellStyle name="Input 9 7" xfId="2674" xr:uid="{994F6C00-693A-461E-949B-3CAEC2D7482D}"/>
    <cellStyle name="Input 9 7 2" xfId="4531" xr:uid="{3FBF300A-4543-4D18-8150-78F0E1014A95}"/>
    <cellStyle name="Input 9 8" xfId="2092" xr:uid="{D4EAAC73-8265-4878-BA64-9A740B537C8E}"/>
    <cellStyle name="Input 9 8 2" xfId="3961" xr:uid="{A9A76657-60F5-420B-B736-24286271CE9B}"/>
    <cellStyle name="Input 9 9" xfId="2277" xr:uid="{916AE193-CCA4-4A06-B677-E041FEE28C9E}"/>
    <cellStyle name="Input 9 9 2" xfId="4145" xr:uid="{1C7197D1-3477-4048-ADAD-30ED8137685F}"/>
    <cellStyle name="Input_121xx-00-CPwh for 11speed" xfId="1121" xr:uid="{7E7FACA8-CFAE-452E-8C28-26620B962125}"/>
    <cellStyle name="Lien hypertexte 2" xfId="1617" xr:uid="{6DCEE7C6-2764-42F7-939B-6540FEFDBC8B}"/>
    <cellStyle name="Link Currency (0)" xfId="1122" xr:uid="{6D62C32B-FC3B-492F-9174-06EDCB050EDC}"/>
    <cellStyle name="Link Currency (2)" xfId="1123" xr:uid="{53BB6AD2-BA66-4B8C-8911-2B7AB006DC20}"/>
    <cellStyle name="Link Units (0)" xfId="1124" xr:uid="{BFB0FB0C-1351-4C6B-9D10-12BADCC81D41}"/>
    <cellStyle name="Link Units (1)" xfId="1125" xr:uid="{6264DF29-F155-44C4-8C6F-FAB9248D66D0}"/>
    <cellStyle name="Link Units (2)" xfId="1126" xr:uid="{E46666EF-DB6F-42C1-A29A-FA0A3527BA30}"/>
    <cellStyle name="Linked Cell" xfId="60" xr:uid="{426EB73F-E0A2-4798-B183-9847913DDA57}"/>
    <cellStyle name="Linked Cell 2" xfId="1127" xr:uid="{3C0BA47B-DB3F-4196-BA51-EF0B3A278D60}"/>
    <cellStyle name="Linked Cell 3" xfId="1128" xr:uid="{96F31D6A-88B2-4CDE-9341-447525076ECE}"/>
    <cellStyle name="Linked Cell 4" xfId="1129" xr:uid="{281B8385-23E3-4C5C-8A6E-0C047974F169}"/>
    <cellStyle name="Millares [0]_pldt" xfId="1130" xr:uid="{03D06674-4509-4366-A3F0-856BFC84D2DD}"/>
    <cellStyle name="Millares_pldt" xfId="1131" xr:uid="{602FE90A-6C32-4D1B-AC92-F6DFE0036E08}"/>
    <cellStyle name="Milliers 2" xfId="1614" xr:uid="{F038C9A0-2607-49ED-9DCD-FD69388A9114}"/>
    <cellStyle name="Milliers 2 2" xfId="1620" xr:uid="{2803E07F-EE84-4C08-A76C-E070DC0F13A4}"/>
    <cellStyle name="Moneda [0]_pldt" xfId="1132" xr:uid="{C88156F6-8FD6-4343-BC60-5AE56C7BE3FF}"/>
    <cellStyle name="Moneda_pldt" xfId="1133" xr:uid="{B538199B-BCD6-49FA-B114-674A958BF88F}"/>
    <cellStyle name="Monétaire 2" xfId="8" xr:uid="{2FEB261A-A6D6-4A49-AE8D-01E230ABCD17}"/>
    <cellStyle name="Monétaire 2 2" xfId="1615" xr:uid="{48DDCD0C-043B-46FA-878D-ABB33C490656}"/>
    <cellStyle name="Monétaire 2 3" xfId="1621" xr:uid="{57AB4A3D-25E8-444E-9847-178466730A3E}"/>
    <cellStyle name="Neutral 2" xfId="1134" xr:uid="{7C4DC99D-343C-4F00-B814-3B70B87DD63A}"/>
    <cellStyle name="Neutral 3" xfId="1135" xr:uid="{CA1D5159-F5CC-4006-9B8B-19EB7E513401}"/>
    <cellStyle name="Neutral 4" xfId="1136" xr:uid="{860C139B-B090-4DF6-A60F-9164D9222F0D}"/>
    <cellStyle name="Neutral 5" xfId="61" xr:uid="{5726EA67-1681-4506-A5E9-B9F4F273B581}"/>
    <cellStyle name="Normal" xfId="0" builtinId="0"/>
    <cellStyle name="Normal - Style1" xfId="1137" xr:uid="{BC77D932-A17D-41C0-A0AF-5AE013C258B5}"/>
    <cellStyle name="Normal 10" xfId="1534" xr:uid="{F90E3BAD-24CC-44CC-A44E-447DAFB0EA1F}"/>
    <cellStyle name="Normal 11" xfId="1601" xr:uid="{DA7D4834-C6C1-4D10-9E5B-CD16BFD74426}"/>
    <cellStyle name="Normal 12" xfId="1537" xr:uid="{8ED82DB6-1881-47C8-AA65-850F3E4CECDC}"/>
    <cellStyle name="Normal 13" xfId="1533" xr:uid="{0CD514F2-B064-4D66-876B-C349F0B865CB}"/>
    <cellStyle name="Normal 14" xfId="1540" xr:uid="{265B082D-7FE4-432C-BA75-8E05D3A99EF6}"/>
    <cellStyle name="Normal 15" xfId="1595" xr:uid="{C37946B6-EA12-4A59-B003-9522BD409519}"/>
    <cellStyle name="Normal 16" xfId="1603" xr:uid="{3DE40B4A-4D01-4C00-BC5F-BFBD281C3236}"/>
    <cellStyle name="Normal 17" xfId="1613" xr:uid="{80200D4B-F4CB-4026-ADC5-7877419DB947}"/>
    <cellStyle name="Normal 18" xfId="1619" xr:uid="{CD5A8BC7-7C84-4548-A8FC-95CA5E37DFD1}"/>
    <cellStyle name="Normal 19" xfId="1624" xr:uid="{CC124123-F55E-4481-85F4-AA12D8FF31C9}"/>
    <cellStyle name="Normal 2" xfId="3" xr:uid="{471DDCEA-ABC4-4283-BAB6-3B113A4A33B8}"/>
    <cellStyle name="Normal 2 2" xfId="1138" xr:uid="{AAF89D22-34C1-4A47-8B4A-D41C8CE71DE3}"/>
    <cellStyle name="Normal 2 3" xfId="1139" xr:uid="{1303726D-A2DE-4CDB-A681-1509D3952B35}"/>
    <cellStyle name="Normal 2 3 2" xfId="1140" xr:uid="{83836BB1-1BF2-4A86-A5AA-E8DC7BBC1D1D}"/>
    <cellStyle name="Normal 20" xfId="1626" xr:uid="{12C55B0C-98A9-40FB-87F3-C57C50E2F949}"/>
    <cellStyle name="Normal 21" xfId="1625" xr:uid="{A058262B-BF86-41BD-B2B6-AF786ECA008B}"/>
    <cellStyle name="Normal 22" xfId="1627" xr:uid="{C33A5F2B-2919-445B-ADAF-534ABF540FC5}"/>
    <cellStyle name="Normal 23" xfId="2" xr:uid="{A1842995-33A9-473C-BBC6-077359FF2572}"/>
    <cellStyle name="Normal 24" xfId="1628" xr:uid="{3A278E72-7931-4E4A-B806-3E33E509B6BD}"/>
    <cellStyle name="Normal 25" xfId="2377" xr:uid="{A617154D-1CD6-431D-B60C-6613C906595B}"/>
    <cellStyle name="Normal 26" xfId="1867" xr:uid="{62A9007A-E120-4D47-9FF0-1968C7124649}"/>
    <cellStyle name="Normal 27" xfId="2355" xr:uid="{E8907FF5-0023-4A39-873F-07C878077755}"/>
    <cellStyle name="Normal 28" xfId="1950" xr:uid="{E3263BB8-8537-4C67-B8B7-668F45EF4A78}"/>
    <cellStyle name="Normal 29" xfId="2337" xr:uid="{57F9698F-B036-4002-A4DA-85CE7E32A86E}"/>
    <cellStyle name="Normal 3" xfId="1" xr:uid="{11F40D54-5A3A-4935-BEFF-88DE4FEE239E}"/>
    <cellStyle name="Normal 3 2" xfId="1142" xr:uid="{1CEAD9DA-0DC3-4397-ACB1-1D6805A143FF}"/>
    <cellStyle name="Normal 3 3" xfId="1141" xr:uid="{08C687D0-C157-46AA-A0E9-3C998F97B89B}"/>
    <cellStyle name="Normal 3 4" xfId="1616" xr:uid="{61821720-BDC6-4C77-B6D3-4E377C5C79BB}"/>
    <cellStyle name="Normal 3 5" xfId="1622" xr:uid="{AEEA2773-B9A5-4103-90C7-89A5B643A958}"/>
    <cellStyle name="Normal 3 6" xfId="17" xr:uid="{27FA66A9-651A-450E-8CD4-0A3AEF635717}"/>
    <cellStyle name="Normal 30" xfId="2660" xr:uid="{BB57CDCA-29C2-4699-88A0-90B91A252E32}"/>
    <cellStyle name="Normal 31" xfId="1922" xr:uid="{7638B02F-F109-40E1-BE70-DC14E811C5DF}"/>
    <cellStyle name="Normal 32" xfId="2006" xr:uid="{0777A2C6-3514-4A70-B222-1ACE49829A67}"/>
    <cellStyle name="Normal 33" xfId="2520" xr:uid="{A17B8AD6-A890-4AD9-B8B8-69BA5384483B}"/>
    <cellStyle name="Normal 34" xfId="2037" xr:uid="{48234F19-22E8-4EE0-8B95-DE140CBE4C21}"/>
    <cellStyle name="Normal 35" xfId="1968" xr:uid="{5572DA3E-B8CB-4811-88E8-528C1D1BB855}"/>
    <cellStyle name="Normal 36" xfId="2832" xr:uid="{9CD7DFFF-255E-468C-99B6-E421E697F994}"/>
    <cellStyle name="Normal 37" xfId="2008" xr:uid="{4BBE6030-257A-4361-8884-E756EB81649D}"/>
    <cellStyle name="Normal 38" xfId="2299" xr:uid="{162CA539-B6F4-4352-B009-A091F69C5352}"/>
    <cellStyle name="Normal 39" xfId="1897" xr:uid="{F6FB00F3-1FC8-4B98-BA73-86BC55E0AA21}"/>
    <cellStyle name="Normal 4" xfId="16" xr:uid="{CD0D3DBB-A250-4B77-8FAF-BA15B7B4A16A}"/>
    <cellStyle name="Normal 4 2" xfId="1144" xr:uid="{43602800-9B52-4A1F-931C-569993176ACC}"/>
    <cellStyle name="Normal 4 3" xfId="1143" xr:uid="{66E87560-E661-40F1-AB06-02938EE58CF5}"/>
    <cellStyle name="Normal 40" xfId="2341" xr:uid="{0862D4AB-4BD3-4A6C-AA50-C2942AD3CC38}"/>
    <cellStyle name="Normal 41" xfId="2432" xr:uid="{87D5B231-AB52-4217-BAC7-115054FEB028}"/>
    <cellStyle name="Normal 42" xfId="1883" xr:uid="{FD479E8F-E68B-4FD5-B808-B51ACCDEED24}"/>
    <cellStyle name="Normal 43" xfId="1654" xr:uid="{7BCC42DF-67E5-4365-8898-ED00E2616F2B}"/>
    <cellStyle name="Normal 44" xfId="1822" xr:uid="{D674DF63-5EBD-40FE-B2EA-DCB76E856876}"/>
    <cellStyle name="Normal 45" xfId="3073" xr:uid="{8FE85A41-BBE2-4208-84EE-C230CF9D1B3A}"/>
    <cellStyle name="Normal 46" xfId="3131" xr:uid="{BACE11EE-5CFC-45AA-B64E-A9A601412664}"/>
    <cellStyle name="Normal 47" xfId="2163" xr:uid="{A81CCAE3-E664-4913-A3EA-B9994024854D}"/>
    <cellStyle name="Normal 48" xfId="3189" xr:uid="{CA38E525-9D4B-4224-A42D-8BE34DD3CC16}"/>
    <cellStyle name="Normal 49" xfId="2560" xr:uid="{124772D8-5B85-418E-ADE1-4FDA287F1398}"/>
    <cellStyle name="Normal 5" xfId="21" xr:uid="{7063502D-F50E-4123-B92F-E464A6315804}"/>
    <cellStyle name="Normal 50" xfId="3140" xr:uid="{B7B54920-12B7-44FC-A87F-63ABE0BCC82F}"/>
    <cellStyle name="Normal 51" xfId="1646" xr:uid="{87B1EACE-0D34-4C35-85B0-70E29DD6D3B4}"/>
    <cellStyle name="Normal 52" xfId="2654" xr:uid="{2C661B66-F8AB-4688-B8D7-14B3D971B79B}"/>
    <cellStyle name="Normal 53" xfId="2381" xr:uid="{09D823AA-68DC-414F-A415-F9494FBD2F4F}"/>
    <cellStyle name="Normal 6" xfId="24" xr:uid="{2181E3A9-22CC-4C9E-8630-8B7468421C1D}"/>
    <cellStyle name="Normal 7" xfId="25" xr:uid="{9AC33BDA-3CE2-466F-BADF-DF0DAEB99E8E}"/>
    <cellStyle name="Normal 8" xfId="1522" xr:uid="{790B8820-9415-43D0-8B2B-C76ADFE930D7}"/>
    <cellStyle name="Normal 9" xfId="1608" xr:uid="{DDB201D3-1136-473E-9FA0-9AC31C3D3837}"/>
    <cellStyle name="Note 2" xfId="1145" xr:uid="{FEC7C08B-0F21-460B-B7C4-4948EC782793}"/>
    <cellStyle name="Note 3" xfId="1146" xr:uid="{47314140-21C8-47BA-BE57-E5F8548797F0}"/>
    <cellStyle name="Note 3 10" xfId="2902" xr:uid="{B06C9D5A-67CA-41C4-8054-4FAA491FFC16}"/>
    <cellStyle name="Note 3 10 2" xfId="4758" xr:uid="{C9F0E4E6-F6C4-49D7-AAED-631EEE0C818D}"/>
    <cellStyle name="Note 3 11" xfId="2274" xr:uid="{58809785-9715-40B3-A6DC-914C9A10BF08}"/>
    <cellStyle name="Note 3 11 2" xfId="4142" xr:uid="{B3864A62-4D7C-4BC4-961A-35EB9F43712F}"/>
    <cellStyle name="Note 3 12" xfId="2907" xr:uid="{DB8C5F8C-E3AB-4970-918A-ECEC77B3C60A}"/>
    <cellStyle name="Note 3 12 2" xfId="4763" xr:uid="{90E5CD79-F930-40B4-A55B-94B88EACBBAF}"/>
    <cellStyle name="Note 3 13" xfId="3016" xr:uid="{A467F18B-7D5C-40DF-AE6F-C6BAEF32ED07}"/>
    <cellStyle name="Note 3 13 2" xfId="4872" xr:uid="{253C268B-78EC-44F8-9A3E-76209822C40F}"/>
    <cellStyle name="Note 3 14" xfId="2189" xr:uid="{2FCC1AD3-D571-4E24-A2FE-4D1A1BED2404}"/>
    <cellStyle name="Note 3 14 2" xfId="4057" xr:uid="{49A16579-3448-4D8F-B15D-58E8828F6D4C}"/>
    <cellStyle name="Note 3 15" xfId="2152" xr:uid="{9E6526FD-470D-4122-BF5F-9165B7DF71A3}"/>
    <cellStyle name="Note 3 15 2" xfId="4021" xr:uid="{E36C5CE1-9C46-40E4-AE70-F1D04E851849}"/>
    <cellStyle name="Note 3 16" xfId="1842" xr:uid="{E0855736-6CCC-49D3-B54B-E94D65B8B00A}"/>
    <cellStyle name="Note 3 16 2" xfId="3720" xr:uid="{49329B86-8AA1-496F-B016-17ABDC9A2C66}"/>
    <cellStyle name="Note 3 17" xfId="1903" xr:uid="{9A0CDFA1-FD5C-4AFE-921F-B27154E8F6D0}"/>
    <cellStyle name="Note 3 17 2" xfId="3778" xr:uid="{49C9F3BE-49E0-407E-8851-5A20A78F59BE}"/>
    <cellStyle name="Note 3 18" xfId="2393" xr:uid="{A287F4E1-9F5C-42D8-B686-A436283FCF11}"/>
    <cellStyle name="Note 3 18 2" xfId="4255" xr:uid="{AB1AA7B6-EE23-4114-A3A5-FD501F716249}"/>
    <cellStyle name="Note 3 19" xfId="2125" xr:uid="{09E57CED-2103-402E-AA89-F8464D3D0AAB}"/>
    <cellStyle name="Note 3 19 2" xfId="3994" xr:uid="{0C853512-974E-49D2-B238-60BB038DF828}"/>
    <cellStyle name="Note 3 2" xfId="1586" xr:uid="{F01328C8-EE6E-4C4C-94BF-90DCB702D7D6}"/>
    <cellStyle name="Note 3 2 10" xfId="1837" xr:uid="{139BD406-336D-48D5-BB88-93ED847B0229}"/>
    <cellStyle name="Note 3 2 10 2" xfId="3715" xr:uid="{6AF8E1F6-7DED-428B-A708-5BE04418D16C}"/>
    <cellStyle name="Note 3 2 11" xfId="1684" xr:uid="{82D76C61-7B6D-4165-B2DB-AF3722C30762}"/>
    <cellStyle name="Note 3 2 11 2" xfId="3563" xr:uid="{9BFACA26-236F-41ED-9880-0E62BF75C15D}"/>
    <cellStyle name="Note 3 2 12" xfId="2004" xr:uid="{FECC456E-1887-4971-A30E-B0D36E84BFCD}"/>
    <cellStyle name="Note 3 2 12 2" xfId="3876" xr:uid="{484F8C90-784D-4E13-9C86-C8311019B395}"/>
    <cellStyle name="Note 3 2 13" xfId="1740" xr:uid="{7F809EBC-A74E-462E-88C2-B06BF1AC84F1}"/>
    <cellStyle name="Note 3 2 13 2" xfId="3619" xr:uid="{51488EF1-6812-42ED-B370-9C145B738ABC}"/>
    <cellStyle name="Note 3 2 14" xfId="3279" xr:uid="{8F02932D-221C-4AFA-9271-897EFFAF57E0}"/>
    <cellStyle name="Note 3 2 14 2" xfId="5131" xr:uid="{8BE65368-14BB-4EC5-8FCE-F62A64CBDA16}"/>
    <cellStyle name="Note 3 2 15" xfId="3364" xr:uid="{DAD6C5B3-3CC6-4FD8-9732-3A7B039E3A6C}"/>
    <cellStyle name="Note 3 2 15 2" xfId="5216" xr:uid="{45B4A796-A41F-41FC-AE95-90202E3358DD}"/>
    <cellStyle name="Note 3 2 16" xfId="3305" xr:uid="{DF09004C-42A8-4F78-BB57-A81D1CC516B2}"/>
    <cellStyle name="Note 3 2 16 2" xfId="5157" xr:uid="{30C0B76D-5B48-4FEF-A91F-FEAC61DD4539}"/>
    <cellStyle name="Note 3 2 17" xfId="1959" xr:uid="{3A6B17F9-FD8F-4738-897B-B6E32A122E36}"/>
    <cellStyle name="Note 3 2 17 2" xfId="3832" xr:uid="{7B68846D-2154-49F1-BD99-58773EA7FEEE}"/>
    <cellStyle name="Note 3 2 18" xfId="3479" xr:uid="{9F29139A-D68F-40AA-888E-372E68B1AD57}"/>
    <cellStyle name="Note 3 2 18 2" xfId="5331" xr:uid="{63C239F6-E0E2-462B-8401-35BB58064B2C}"/>
    <cellStyle name="Note 3 2 19" xfId="3143" xr:uid="{8933B443-F25E-4C3B-9BE2-6D8F7191E6FF}"/>
    <cellStyle name="Note 3 2 19 2" xfId="4996" xr:uid="{1DAE81EB-E352-4CFB-8237-403020FC756D}"/>
    <cellStyle name="Note 3 2 2" xfId="2556" xr:uid="{19265DA8-8006-4B48-841A-E92CC159FF1F}"/>
    <cellStyle name="Note 3 2 2 2" xfId="4416" xr:uid="{220D5F8B-F870-46CB-9CBC-11A824339F62}"/>
    <cellStyle name="Note 3 2 3" xfId="2629" xr:uid="{512999E2-AB05-42B0-84A9-49DE5016D5EB}"/>
    <cellStyle name="Note 3 2 3 2" xfId="4488" xr:uid="{D59D7C2D-2B7F-422A-93ED-17295B90F558}"/>
    <cellStyle name="Note 3 2 4" xfId="1774" xr:uid="{BCCC1321-AA81-41AF-B381-C274811A61A9}"/>
    <cellStyle name="Note 3 2 4 2" xfId="3653" xr:uid="{0C724631-4B60-427C-A3B7-A932BDE80501}"/>
    <cellStyle name="Note 3 2 5" xfId="2800" xr:uid="{FF198B76-59D5-4C32-961C-2698417265A0}"/>
    <cellStyle name="Note 3 2 5 2" xfId="4657" xr:uid="{F9EFB42E-BEEF-481C-86A1-C4C03D14CCE6}"/>
    <cellStyle name="Note 3 2 6" xfId="2876" xr:uid="{F7FADA75-4E71-4A8B-AA1B-5DF40ADAFAE1}"/>
    <cellStyle name="Note 3 2 6 2" xfId="4732" xr:uid="{74D685BB-312B-4DBA-9FE0-09923EE6680A}"/>
    <cellStyle name="Note 3 2 7" xfId="2963" xr:uid="{0779F2BD-B7C3-4A69-B38D-A5A31104F469}"/>
    <cellStyle name="Note 3 2 7 2" xfId="4819" xr:uid="{FE04DF8C-276D-46E4-A88C-D5C399DFEABC}"/>
    <cellStyle name="Note 3 2 8" xfId="3051" xr:uid="{F955B2D6-321A-4DB6-8404-E691C27A553F}"/>
    <cellStyle name="Note 3 2 8 2" xfId="4907" xr:uid="{9FB94521-8018-4024-B6D9-C309C1DB82AF}"/>
    <cellStyle name="Note 3 2 9" xfId="3121" xr:uid="{C56D9CB4-5FDE-4BB3-AD4C-363B2BF14973}"/>
    <cellStyle name="Note 3 2 9 2" xfId="4976" xr:uid="{8837D644-9BFD-474A-9EF7-2EB8C640CA5E}"/>
    <cellStyle name="Note 3 20" xfId="3416" xr:uid="{082D6E0B-4169-476D-A4D6-8087105BD825}"/>
    <cellStyle name="Note 3 20 2" xfId="5268" xr:uid="{4AB6A93B-199D-41CC-A11F-824DF963F67D}"/>
    <cellStyle name="Note 3 21" xfId="1670" xr:uid="{BAEC263A-0E10-45A1-90A7-34FE97080DA4}"/>
    <cellStyle name="Note 3 21 2" xfId="3549" xr:uid="{9E84826B-36A9-43BB-A77A-6FCB463B0682}"/>
    <cellStyle name="Note 3 3" xfId="1606" xr:uid="{3A919DEC-C0D9-4E87-90EA-1292874D49F4}"/>
    <cellStyle name="Note 3 3 10" xfId="1915" xr:uid="{78E21AC2-5A70-4928-B8A2-17B366983E28}"/>
    <cellStyle name="Note 3 3 10 2" xfId="3790" xr:uid="{55738137-9126-4FA7-8128-B6C3015EBDE8}"/>
    <cellStyle name="Note 3 3 11" xfId="1963" xr:uid="{A1429BB1-F28D-4058-9CD9-92517E950E75}"/>
    <cellStyle name="Note 3 3 11 2" xfId="3836" xr:uid="{832865B7-2737-476A-A703-F47B51A7302C}"/>
    <cellStyle name="Note 3 3 12" xfId="2558" xr:uid="{47F5A7D8-3F17-4AEB-9A6B-D79838CB238C}"/>
    <cellStyle name="Note 3 3 12 2" xfId="4418" xr:uid="{4A1D4E32-C8B5-48FB-9C8B-16AB25F02F99}"/>
    <cellStyle name="Note 3 3 13" xfId="2920" xr:uid="{DD243F39-ED13-4F84-BCD6-4E7DBF2D12E1}"/>
    <cellStyle name="Note 3 3 13 2" xfId="4776" xr:uid="{AFB68D88-8E66-4CD8-A5D2-DC8343FE7B5F}"/>
    <cellStyle name="Note 3 3 14" xfId="3296" xr:uid="{E448ABC9-C184-4F27-A720-3E3C15EE13BA}"/>
    <cellStyle name="Note 3 3 14 2" xfId="5148" xr:uid="{A7FF442F-BF80-4D44-8ADE-8A05E9AFB342}"/>
    <cellStyle name="Note 3 3 15" xfId="3381" xr:uid="{BFBED08C-584C-4124-96D8-9CAEA6492A8D}"/>
    <cellStyle name="Note 3 3 15 2" xfId="5233" xr:uid="{CA95FB39-4D35-4ABA-9F5F-C87F77180D62}"/>
    <cellStyle name="Note 3 3 16" xfId="2245" xr:uid="{40D8E44D-CBE1-43EC-A5CE-C145371369E7}"/>
    <cellStyle name="Note 3 3 16 2" xfId="4113" xr:uid="{9029ECA0-5839-40D5-98EB-D205F3E929F0}"/>
    <cellStyle name="Note 3 3 17" xfId="2222" xr:uid="{C1782C44-B81D-4F8D-967D-74EAB810CA65}"/>
    <cellStyle name="Note 3 3 17 2" xfId="4090" xr:uid="{5862FB02-4C5B-4EFF-A378-B3F0D742AC57}"/>
    <cellStyle name="Note 3 3 18" xfId="3496" xr:uid="{C8E1B680-C13A-468C-A9D7-89C4A1ADFDDF}"/>
    <cellStyle name="Note 3 3 18 2" xfId="5348" xr:uid="{63FD70B2-401B-49BA-A2B3-30559792C35B}"/>
    <cellStyle name="Note 3 3 19" xfId="3307" xr:uid="{D3DCDB95-E0E9-4D5B-A7FA-EFC2E2E3F210}"/>
    <cellStyle name="Note 3 3 19 2" xfId="5159" xr:uid="{45F25257-CEA4-4865-A116-5A4D86EE3643}"/>
    <cellStyle name="Note 3 3 2" xfId="2571" xr:uid="{8AF7099E-2A1F-4732-8D2C-772A2567E1BC}"/>
    <cellStyle name="Note 3 3 2 2" xfId="4430" xr:uid="{2A854995-785E-4D0E-8304-A36D46CB9DEA}"/>
    <cellStyle name="Note 3 3 3" xfId="2647" xr:uid="{4DC55453-3780-4C72-A06D-8C0849920E88}"/>
    <cellStyle name="Note 3 3 3 2" xfId="4506" xr:uid="{165A8D38-FB3D-41C7-B213-7B40A286C687}"/>
    <cellStyle name="Note 3 3 4" xfId="1755" xr:uid="{4F42E838-8E57-484B-8D22-1E7A18F25364}"/>
    <cellStyle name="Note 3 3 4 2" xfId="3634" xr:uid="{1F2FCAFC-66FE-44DA-8D24-1D39060784DD}"/>
    <cellStyle name="Note 3 3 5" xfId="2815" xr:uid="{DBE135BE-8B16-42C3-8097-871B5786F8AF}"/>
    <cellStyle name="Note 3 3 5 2" xfId="4672" xr:uid="{346317C4-C0C3-45BD-8384-98F18ED7CFE5}"/>
    <cellStyle name="Note 3 3 6" xfId="2896" xr:uid="{D1A1066D-31DF-4B9A-B8DD-0E56DF78AA24}"/>
    <cellStyle name="Note 3 3 6 2" xfId="4752" xr:uid="{F220C32E-F5CE-43C2-B099-9200E6E91212}"/>
    <cellStyle name="Note 3 3 7" xfId="2978" xr:uid="{9C6253ED-8AF4-4F22-A12B-A06CFECD7C2F}"/>
    <cellStyle name="Note 3 3 7 2" xfId="4834" xr:uid="{D474B75F-1ADD-4E97-8EA4-7C4201E8E13A}"/>
    <cellStyle name="Note 3 3 8" xfId="3062" xr:uid="{65D9000A-4592-4D2A-999B-4001514D5868}"/>
    <cellStyle name="Note 3 3 8 2" xfId="4918" xr:uid="{221F4C29-F86A-414B-88F7-E3354F7F5788}"/>
    <cellStyle name="Note 3 3 9" xfId="3133" xr:uid="{458602D8-72F9-4388-94DE-56FEFC832740}"/>
    <cellStyle name="Note 3 3 9 2" xfId="4987" xr:uid="{3417F54E-98B4-42AF-AE05-FB1FF7DB7992}"/>
    <cellStyle name="Note 3 4" xfId="2280" xr:uid="{C1920CE5-B11A-4956-9C05-88EFDEB33D35}"/>
    <cellStyle name="Note 3 4 2" xfId="4148" xr:uid="{D257670F-1330-4240-B470-3571066C03E0}"/>
    <cellStyle name="Note 3 5" xfId="1977" xr:uid="{0E1D8880-B30A-461C-8364-E37F1D5CA1E5}"/>
    <cellStyle name="Note 3 5 2" xfId="3849" xr:uid="{1DCFF82E-EF85-43FA-B7F7-8A64D0A7021C}"/>
    <cellStyle name="Note 3 6" xfId="2048" xr:uid="{4D4F380A-65DF-4520-86BE-07E610BA329A}"/>
    <cellStyle name="Note 3 6 2" xfId="3917" xr:uid="{140BDF88-9B29-4E5D-90B7-8C65DE8261A4}"/>
    <cellStyle name="Note 3 7" xfId="2666" xr:uid="{D0E9ABC4-51EF-4D65-BA52-463E65BA187A}"/>
    <cellStyle name="Note 3 7 2" xfId="4523" xr:uid="{59AD100D-571D-45EC-9C10-707AB18EA533}"/>
    <cellStyle name="Note 3 8" xfId="2085" xr:uid="{3B076AAD-04BD-4FBB-938F-309755F40CA2}"/>
    <cellStyle name="Note 3 8 2" xfId="3954" xr:uid="{9FC7C689-302A-4DA6-8EBC-3CFE510CAB1B}"/>
    <cellStyle name="Note 3 9" xfId="2736" xr:uid="{05875620-87A4-4D7D-9576-82ED847D8140}"/>
    <cellStyle name="Note 3 9 2" xfId="4593" xr:uid="{C8AE8175-27F2-4062-96A6-99AF1024A74C}"/>
    <cellStyle name="Note 4" xfId="1147" xr:uid="{EA89F2CC-9BAF-4625-854A-BD8727C5F443}"/>
    <cellStyle name="Note 4 10" xfId="2905" xr:uid="{AD4D07FF-0ADF-4CE0-8747-CBA8198FF0F4}"/>
    <cellStyle name="Note 4 10 2" xfId="4761" xr:uid="{A5CA8CC0-D5B2-4F2E-A905-8008BEDF1F85}"/>
    <cellStyle name="Note 4 11" xfId="2938" xr:uid="{224EE104-7AD9-47FA-AE81-AF3C110A1852}"/>
    <cellStyle name="Note 4 11 2" xfId="4794" xr:uid="{8EFC9B00-35C9-4948-B997-AC95F719B7A3}"/>
    <cellStyle name="Note 4 12" xfId="1889" xr:uid="{55A9847C-E78E-4ED2-BE5E-CE1A13FC2191}"/>
    <cellStyle name="Note 4 12 2" xfId="3765" xr:uid="{A32D28F6-4B70-4386-A641-9F7EC1C9F9C5}"/>
    <cellStyle name="Note 4 13" xfId="1660" xr:uid="{BCEA1E95-4908-455C-A9C6-3C6EAA430E5E}"/>
    <cellStyle name="Note 4 13 2" xfId="3539" xr:uid="{5F239E95-940D-431B-AFD5-BAFF90FB78E7}"/>
    <cellStyle name="Note 4 14" xfId="2190" xr:uid="{A84E84CA-B4CD-42C0-ADCB-067B70B33665}"/>
    <cellStyle name="Note 4 14 2" xfId="4058" xr:uid="{B72F2EF8-DC79-4359-9BD8-A6EB835987E0}"/>
    <cellStyle name="Note 4 15" xfId="2153" xr:uid="{CCDAE58F-B9C7-4BA2-B9F3-55F68E2C40D3}"/>
    <cellStyle name="Note 4 15 2" xfId="4022" xr:uid="{AA44F889-DA00-416D-81F7-6E91868ADDBD}"/>
    <cellStyle name="Note 4 16" xfId="2040" xr:uid="{C072EF2E-C244-4EFF-A095-09DA7B1D9454}"/>
    <cellStyle name="Note 4 16 2" xfId="3909" xr:uid="{4B858E9D-4238-4DA6-A0CA-F3F49C1FE356}"/>
    <cellStyle name="Note 4 17" xfId="3078" xr:uid="{970829B0-DA07-4EC1-BF63-D09B8BB029EB}"/>
    <cellStyle name="Note 4 17 2" xfId="4933" xr:uid="{6CD05157-96EB-49CF-8908-71B3BED6722F}"/>
    <cellStyle name="Note 4 18" xfId="2484" xr:uid="{E57F102D-FE31-4C75-A21D-B1D17FEBECF8}"/>
    <cellStyle name="Note 4 18 2" xfId="4345" xr:uid="{5BE158FC-72A1-49A8-827C-865F51086583}"/>
    <cellStyle name="Note 4 19" xfId="2437" xr:uid="{C669FD2E-A72B-4F54-A432-F8FB1130C935}"/>
    <cellStyle name="Note 4 19 2" xfId="4298" xr:uid="{E83EB63D-7CA2-4B67-9199-ED3E6FE07368}"/>
    <cellStyle name="Note 4 2" xfId="1587" xr:uid="{70C475D4-3472-4DAC-8576-E00E372AFBFC}"/>
    <cellStyle name="Note 4 2 10" xfId="2521" xr:uid="{86182BAE-1A8F-4929-BECC-77B0C23CA9C2}"/>
    <cellStyle name="Note 4 2 10 2" xfId="4381" xr:uid="{B2A113AF-7FF9-42E3-9866-A092B76DFE65}"/>
    <cellStyle name="Note 4 2 11" xfId="2975" xr:uid="{8E7CED0B-F278-4763-BA21-0E4555F6538D}"/>
    <cellStyle name="Note 4 2 11 2" xfId="4831" xr:uid="{CD85DFCD-E9A1-41E6-AC03-9B0363B300A0}"/>
    <cellStyle name="Note 4 2 12" xfId="1964" xr:uid="{7E6375C8-70A8-4D78-AC16-2E491CDB68D5}"/>
    <cellStyle name="Note 4 2 12 2" xfId="3837" xr:uid="{067F1AF8-9C78-4029-9C04-C2D86913CD3E}"/>
    <cellStyle name="Note 4 2 13" xfId="1975" xr:uid="{45181A7D-A8D3-4307-BDF7-F8EEDFEEA4AD}"/>
    <cellStyle name="Note 4 2 13 2" xfId="3847" xr:uid="{66F39603-89CF-424E-84CB-FFE121DA4CE7}"/>
    <cellStyle name="Note 4 2 14" xfId="3280" xr:uid="{6702A971-054D-456D-9FB4-3E7F4684FADF}"/>
    <cellStyle name="Note 4 2 14 2" xfId="5132" xr:uid="{95C18699-45E0-41FD-A835-C6361850F5C8}"/>
    <cellStyle name="Note 4 2 15" xfId="3365" xr:uid="{C5CA79A3-5535-43EB-B7F2-76151F00474D}"/>
    <cellStyle name="Note 4 2 15 2" xfId="5217" xr:uid="{99D83C44-A591-4051-BD2C-3C923AE4F7B9}"/>
    <cellStyle name="Note 4 2 16" xfId="3306" xr:uid="{FD0D49A2-33F2-4EA1-A0B2-F6ED5FB4A6AD}"/>
    <cellStyle name="Note 4 2 16 2" xfId="5158" xr:uid="{5AEBBD6F-34AD-4F6C-B1F0-76D3DF6D3BB4}"/>
    <cellStyle name="Note 4 2 17" xfId="1701" xr:uid="{778835DB-D7EA-45B6-93D0-EBC2E18FA504}"/>
    <cellStyle name="Note 4 2 17 2" xfId="3580" xr:uid="{371BDFD9-BD3D-49DE-B530-5C84D6407C0E}"/>
    <cellStyle name="Note 4 2 18" xfId="3480" xr:uid="{4324B997-1BA7-4BA1-A3EB-5C7F3FAE31BB}"/>
    <cellStyle name="Note 4 2 18 2" xfId="5332" xr:uid="{4C06CBBD-CBD6-49E5-980F-1ED31538993D}"/>
    <cellStyle name="Note 4 2 19" xfId="1866" xr:uid="{AC54448C-B7D0-467B-95FD-8647B3B737F1}"/>
    <cellStyle name="Note 4 2 19 2" xfId="3744" xr:uid="{F6F02C6B-8F7E-446C-8871-1A1DB60BB185}"/>
    <cellStyle name="Note 4 2 2" xfId="2557" xr:uid="{61A11DE1-BCC1-4645-854C-61D2491FE410}"/>
    <cellStyle name="Note 4 2 2 2" xfId="4417" xr:uid="{59E1DAE6-9855-4F14-994A-450C523F5E33}"/>
    <cellStyle name="Note 4 2 3" xfId="2630" xr:uid="{4B4A84FF-77EE-425C-81B5-6CA20CA6C211}"/>
    <cellStyle name="Note 4 2 3 2" xfId="4489" xr:uid="{6F4AEE9D-1163-4A68-BEB5-A6990662F36E}"/>
    <cellStyle name="Note 4 2 4" xfId="1773" xr:uid="{4DC6FCB3-6539-4176-863F-E93C0481A7A1}"/>
    <cellStyle name="Note 4 2 4 2" xfId="3652" xr:uid="{7EF097FC-4B89-4907-A490-4AD6A7FF7B71}"/>
    <cellStyle name="Note 4 2 5" xfId="2801" xr:uid="{3D26A585-9808-4F94-A948-046F7C4CDA87}"/>
    <cellStyle name="Note 4 2 5 2" xfId="4658" xr:uid="{A83116C6-2326-48FB-919D-1F10A129B5E4}"/>
    <cellStyle name="Note 4 2 6" xfId="2877" xr:uid="{953E5A3F-EB2E-419D-9221-66D89B828691}"/>
    <cellStyle name="Note 4 2 6 2" xfId="4733" xr:uid="{54249766-AFE0-4F80-AA47-AF68EE02CCDB}"/>
    <cellStyle name="Note 4 2 7" xfId="2964" xr:uid="{C9E6CEC3-1A61-4DBA-B5FC-7E8499DD2DC3}"/>
    <cellStyle name="Note 4 2 7 2" xfId="4820" xr:uid="{0A08839A-E3D1-4110-9A80-F2CBDF915D41}"/>
    <cellStyle name="Note 4 2 8" xfId="3052" xr:uid="{DEB44693-6172-4876-AE50-CF43F4F038F9}"/>
    <cellStyle name="Note 4 2 8 2" xfId="4908" xr:uid="{17E657B0-FB78-4211-8806-81AA004D3B55}"/>
    <cellStyle name="Note 4 2 9" xfId="3122" xr:uid="{8B3EE2EA-1089-40F4-8728-2F595CAD56EA}"/>
    <cellStyle name="Note 4 2 9 2" xfId="4977" xr:uid="{55DEF58D-7CEE-48FA-BB42-BD5FF7B8F69C}"/>
    <cellStyle name="Note 4 20" xfId="3417" xr:uid="{64345849-A7EB-483E-AA89-EE944359744B}"/>
    <cellStyle name="Note 4 20 2" xfId="5269" xr:uid="{F4318973-D086-47C4-BF5E-D4BC6CF5984E}"/>
    <cellStyle name="Note 4 21" xfId="3309" xr:uid="{1EA26B4D-932B-4F1F-B32F-0F2751FEA3B9}"/>
    <cellStyle name="Note 4 21 2" xfId="5161" xr:uid="{9BB470C1-1FD5-4645-AFCD-C1E9356D284E}"/>
    <cellStyle name="Note 4 3" xfId="1549" xr:uid="{5B5FD0CD-C72D-4024-A855-040AF2174FF1}"/>
    <cellStyle name="Note 4 3 10" xfId="2017" xr:uid="{DC43DD2C-4E7E-4EF9-A514-59CFF990FDDF}"/>
    <cellStyle name="Note 4 3 10 2" xfId="3887" xr:uid="{99501B42-AAF6-48E7-9C1F-5F7CDC0A2CA0}"/>
    <cellStyle name="Note 4 3 11" xfId="2385" xr:uid="{4D7AF94A-B465-42D0-8B1B-F117EBF41210}"/>
    <cellStyle name="Note 4 3 11 2" xfId="4247" xr:uid="{03E290FA-8EE8-4DB2-AB07-513809EDA549}"/>
    <cellStyle name="Note 4 3 12" xfId="1924" xr:uid="{E0B2DCAC-BDF0-4A7C-AB6D-3B3BF9002271}"/>
    <cellStyle name="Note 4 3 12 2" xfId="3798" xr:uid="{D179EBFF-E410-4C1F-9FB0-92251C4868C3}"/>
    <cellStyle name="Note 4 3 13" xfId="2763" xr:uid="{C3E1B48F-3152-47CA-B2CD-CB4A0B46DA0B}"/>
    <cellStyle name="Note 4 3 13 2" xfId="4620" xr:uid="{719F9910-BFB6-47C8-918A-C96F74907921}"/>
    <cellStyle name="Note 4 3 14" xfId="3243" xr:uid="{10BE7A0D-CE37-4037-89F5-F357318C9197}"/>
    <cellStyle name="Note 4 3 14 2" xfId="5095" xr:uid="{CB2F3EC2-3E71-4C21-9597-BC0BEA73B61E}"/>
    <cellStyle name="Note 4 3 15" xfId="3330" xr:uid="{36D4478A-A538-4128-958E-3DD5CC1AA188}"/>
    <cellStyle name="Note 4 3 15 2" xfId="5182" xr:uid="{F4437219-AAE2-4572-B0DB-4B8145A8743F}"/>
    <cellStyle name="Note 4 3 16" xfId="2382" xr:uid="{6F433210-CEED-4CB3-8BB1-258442849684}"/>
    <cellStyle name="Note 4 3 16 2" xfId="4244" xr:uid="{1E29A045-9D25-4E6E-9F39-8B2C2C4B2AA0}"/>
    <cellStyle name="Note 4 3 17" xfId="2753" xr:uid="{EDF95ABD-26A2-4ACD-B657-98C005A13D23}"/>
    <cellStyle name="Note 4 3 17 2" xfId="4610" xr:uid="{FB3CE49A-D315-4043-ACC4-67DA4C5B1FC7}"/>
    <cellStyle name="Note 4 3 18" xfId="3445" xr:uid="{BF769072-49B3-4E16-9A2A-788305A9EE47}"/>
    <cellStyle name="Note 4 3 18 2" xfId="5297" xr:uid="{90462CF9-9512-4E0A-8C30-9E024FFD02DA}"/>
    <cellStyle name="Note 4 3 19" xfId="2692" xr:uid="{B25EDE46-72ED-470E-ACD3-08DD889B7947}"/>
    <cellStyle name="Note 4 3 19 2" xfId="4549" xr:uid="{27A9C469-181A-46E6-90CD-2A31BB942D98}"/>
    <cellStyle name="Note 4 3 2" xfId="2522" xr:uid="{0A0C36FB-E2CC-45C7-B315-2FF936988ABC}"/>
    <cellStyle name="Note 4 3 2 2" xfId="4382" xr:uid="{CE65CA90-E1D1-481D-ADCE-FC14A6E676FB}"/>
    <cellStyle name="Note 4 3 3" xfId="2592" xr:uid="{CF495133-8C26-4AD0-B1E5-F73684358F3D}"/>
    <cellStyle name="Note 4 3 3 2" xfId="4451" xr:uid="{2464184C-312D-4A36-8DDB-3A3704C7BE7C}"/>
    <cellStyle name="Note 4 3 4" xfId="2426" xr:uid="{1333646E-E495-4F8B-B23B-3B40FBB131EF}"/>
    <cellStyle name="Note 4 3 4 2" xfId="4288" xr:uid="{3F21B898-A46C-4620-9CCD-6D0C8F8C9B38}"/>
    <cellStyle name="Note 4 3 5" xfId="2765" xr:uid="{8D6EA931-0BF4-4C17-AB6A-0E988FF8A047}"/>
    <cellStyle name="Note 4 3 5 2" xfId="4622" xr:uid="{634CD891-9104-49E2-ADBF-FD8133251739}"/>
    <cellStyle name="Note 4 3 6" xfId="2840" xr:uid="{C636B32D-1AC1-4D32-8DC0-07D0598518FB}"/>
    <cellStyle name="Note 4 3 6 2" xfId="4696" xr:uid="{BDCDBB39-DAED-4D0E-B8BF-D6EE7E6B7F94}"/>
    <cellStyle name="Note 4 3 7" xfId="2926" xr:uid="{8C740CAF-84E0-4DCA-B05C-A6AC5DC24B38}"/>
    <cellStyle name="Note 4 3 7 2" xfId="4782" xr:uid="{E175AC63-1E12-4DEB-9156-2426693F9BD2}"/>
    <cellStyle name="Note 4 3 8" xfId="3017" xr:uid="{F25522A1-6C58-4CDD-808A-D80864F3F03D}"/>
    <cellStyle name="Note 4 3 8 2" xfId="4873" xr:uid="{C2A9B7C6-4054-479F-ADC8-3F8C5C2C26D2}"/>
    <cellStyle name="Note 4 3 9" xfId="3084" xr:uid="{63EFDB7F-2E43-458E-A20E-906A22FCE28A}"/>
    <cellStyle name="Note 4 3 9 2" xfId="4939" xr:uid="{F3D9C751-9E1B-4138-8FFB-4E261A78E98A}"/>
    <cellStyle name="Note 4 4" xfId="2281" xr:uid="{A0CB6606-67EB-4174-8D7C-BF0FF23D03A2}"/>
    <cellStyle name="Note 4 4 2" xfId="4149" xr:uid="{D178918F-B184-40E0-BB18-6E8358437CA4}"/>
    <cellStyle name="Note 4 5" xfId="1976" xr:uid="{96AB8CF9-00CB-4E2F-9239-E7A8E81C69B3}"/>
    <cellStyle name="Note 4 5 2" xfId="3848" xr:uid="{564529F3-47E6-496C-B736-537E2F93D183}"/>
    <cellStyle name="Note 4 6" xfId="2047" xr:uid="{D49245A4-210F-4FD4-84F0-BAF21806E425}"/>
    <cellStyle name="Note 4 6 2" xfId="3916" xr:uid="{75CDE074-5414-4D7A-A5CC-CCC64AF5BEF1}"/>
    <cellStyle name="Note 4 7" xfId="2724" xr:uid="{4FB61511-93DC-471E-BD15-A61CFC162BA7}"/>
    <cellStyle name="Note 4 7 2" xfId="4581" xr:uid="{E2927D95-C307-4453-B23B-66AEA5BCDF98}"/>
    <cellStyle name="Note 4 8" xfId="2084" xr:uid="{935B4A19-4607-4F6F-80AA-D1264ECA1DCA}"/>
    <cellStyle name="Note 4 8 2" xfId="3953" xr:uid="{6070D8BB-30A7-41B6-AB30-E07809F15D15}"/>
    <cellStyle name="Note 4 9" xfId="1843" xr:uid="{F081A10D-1D38-4616-ABE1-8E33F975D32C}"/>
    <cellStyle name="Note 4 9 2" xfId="3721" xr:uid="{972C76FB-CDA3-4F98-A672-9C3725FAE59E}"/>
    <cellStyle name="Note 5" xfId="62" xr:uid="{B68A63DD-03A0-454C-8BD7-25DA435351AB}"/>
    <cellStyle name="Note 5 10" xfId="1798" xr:uid="{DC232C9E-F382-4712-8272-33C18BE3186A}"/>
    <cellStyle name="Note 5 10 2" xfId="3677" xr:uid="{C33601CB-A41A-4D5A-AD46-191774C5B710}"/>
    <cellStyle name="Note 5 11" xfId="1781" xr:uid="{C25AB351-FDA6-463D-8686-220A86F7860B}"/>
    <cellStyle name="Note 5 11 2" xfId="3660" xr:uid="{ED5F1528-F2BE-4B6B-A078-B3C03B36CC3E}"/>
    <cellStyle name="Note 5 12" xfId="1666" xr:uid="{76B22B78-A82D-42E5-9C9E-CFE9795DDB09}"/>
    <cellStyle name="Note 5 12 2" xfId="3545" xr:uid="{15C4A4AE-7670-450D-962C-8D9C5BF8835E}"/>
    <cellStyle name="Note 5 13" xfId="3194" xr:uid="{5DC42752-2A25-443E-AED5-B574DDACAB9E}"/>
    <cellStyle name="Note 5 13 2" xfId="5046" xr:uid="{E297C924-E33A-4AB4-BFCF-19A184D585D3}"/>
    <cellStyle name="Note 5 14" xfId="2225" xr:uid="{BCF2896A-4DD6-4D93-A732-4586E43C67A2}"/>
    <cellStyle name="Note 5 14 2" xfId="4093" xr:uid="{376D3EB0-9ADA-4B50-B350-99750BC7C6AB}"/>
    <cellStyle name="Note 5 15" xfId="1664" xr:uid="{6F20A8BA-8535-47E1-8F84-ADF9E086C769}"/>
    <cellStyle name="Note 5 15 2" xfId="3543" xr:uid="{569E45B9-C9C9-48B1-8AFD-C49D4A3F652C}"/>
    <cellStyle name="Note 5 16" xfId="2090" xr:uid="{17AE00D5-ED0F-42D0-A509-F59CCD79DC01}"/>
    <cellStyle name="Note 5 16 2" xfId="3959" xr:uid="{39AE23CF-231E-4B7F-8082-086662020C2B}"/>
    <cellStyle name="Note 5 17" xfId="1799" xr:uid="{FFEF6A1C-A33E-4DED-8C5A-B24994C50405}"/>
    <cellStyle name="Note 5 17 2" xfId="3678" xr:uid="{15572E47-97DD-44C0-9741-DAA0854FA224}"/>
    <cellStyle name="Note 5 18" xfId="3157" xr:uid="{49482BF5-0EB9-48D6-BA29-61E65F1582FF}"/>
    <cellStyle name="Note 5 18 2" xfId="5010" xr:uid="{3B95A5C2-9CD8-4C23-9899-35CFFE2C373F}"/>
    <cellStyle name="Note 5 19" xfId="2743" xr:uid="{D7C7EA4E-F3E8-42A1-B772-F508FDBD0EF8}"/>
    <cellStyle name="Note 5 19 2" xfId="4600" xr:uid="{BC93BEAD-0DB5-440F-BE69-515D8E093580}"/>
    <cellStyle name="Note 5 2" xfId="1667" xr:uid="{F701D678-83A8-486B-901F-4CCC0F9285A7}"/>
    <cellStyle name="Note 5 2 2" xfId="3546" xr:uid="{8322A62E-4C46-4ACA-96D6-B0F98A059E12}"/>
    <cellStyle name="Note 5 3" xfId="2482" xr:uid="{DB58FD1A-CE2E-4DF2-B4BD-18A55A6073DC}"/>
    <cellStyle name="Note 5 3 2" xfId="4343" xr:uid="{8937A158-1310-4BAE-9150-7438DCF04688}"/>
    <cellStyle name="Note 5 4" xfId="1728" xr:uid="{820445B4-CFB2-46E0-84A6-145FA3301705}"/>
    <cellStyle name="Note 5 4 2" xfId="3607" xr:uid="{32757C3E-2454-464E-A457-6D4FAC1BEAB6}"/>
    <cellStyle name="Note 5 5" xfId="2412" xr:uid="{A7B0CB46-1149-43E6-8413-5F7D32287DA2}"/>
    <cellStyle name="Note 5 5 2" xfId="4274" xr:uid="{C059A5C5-FE1A-48E7-B29D-161F790FE21B}"/>
    <cellStyle name="Note 5 6" xfId="1823" xr:uid="{E4AE8E5F-7D99-4414-A1CE-60A1C1872185}"/>
    <cellStyle name="Note 5 6 2" xfId="3701" xr:uid="{9510298B-C5D9-497A-B771-75F02EC99C37}"/>
    <cellStyle name="Note 5 7" xfId="1884" xr:uid="{4CD585D5-585D-4E76-AD21-31E4AF964993}"/>
    <cellStyle name="Note 5 7 2" xfId="3760" xr:uid="{E5EC80B5-E468-4F60-A5D6-09DA058BDB77}"/>
    <cellStyle name="Note 5 8" xfId="2413" xr:uid="{57E54F9D-6674-45B3-8289-205A72AEFC64}"/>
    <cellStyle name="Note 5 8 2" xfId="4275" xr:uid="{2EF5E6E8-2AC7-4B33-8853-3DAB331AAD1D}"/>
    <cellStyle name="Note 5 9" xfId="1969" xr:uid="{C8A8A996-8D83-4AE9-95DE-91FADA0FFFD9}"/>
    <cellStyle name="Note 5 9 2" xfId="3841" xr:uid="{6C43E720-C9BC-4EF6-80C1-491C3321D149}"/>
    <cellStyle name="Note 6" xfId="1528" xr:uid="{9DCB5FE0-8C30-47EC-9D03-EF09D9968658}"/>
    <cellStyle name="Note 6 10" xfId="2468" xr:uid="{709654F6-5281-4C75-81FF-8DCDEAACB593}"/>
    <cellStyle name="Note 6 10 2" xfId="4329" xr:uid="{EB28B30B-4731-4DFE-ABBA-1321722E3AEC}"/>
    <cellStyle name="Note 6 11" xfId="2007" xr:uid="{08BFDF1B-65CC-40E0-86A7-6511B6055146}"/>
    <cellStyle name="Note 6 11 2" xfId="3878" xr:uid="{CC318798-897A-402B-B472-1507982EF060}"/>
    <cellStyle name="Note 6 12" xfId="2297" xr:uid="{3B503F9A-F9B7-4519-9256-B5D67E28A594}"/>
    <cellStyle name="Note 6 12 2" xfId="4165" xr:uid="{47C9B220-AC39-4313-9859-EA5A29FDE757}"/>
    <cellStyle name="Note 6 13" xfId="1803" xr:uid="{84BB61AD-F542-49F5-9C69-2C0F23C0CBB4}"/>
    <cellStyle name="Note 6 13 2" xfId="3682" xr:uid="{05FB63E8-11C2-4D11-950C-84B0113033BB}"/>
    <cellStyle name="Note 6 14" xfId="3228" xr:uid="{4AA6ADC0-DA98-44BB-AE15-515CC113D45B}"/>
    <cellStyle name="Note 6 14 2" xfId="5080" xr:uid="{801B6544-D93B-40DF-A991-ED642E0F5E72}"/>
    <cellStyle name="Note 6 15" xfId="3315" xr:uid="{AE8C6699-CAEC-4F80-A086-7C4C04D77B6B}"/>
    <cellStyle name="Note 6 15 2" xfId="5167" xr:uid="{BFE0AD34-00AA-4EF2-9121-1D65E98BC570}"/>
    <cellStyle name="Note 6 16" xfId="1818" xr:uid="{FA646154-E12F-4BD3-8E7F-99AEB1B6A10C}"/>
    <cellStyle name="Note 6 16 2" xfId="3697" xr:uid="{8AF6B5F8-A39C-4C15-A74B-420CD394F2F3}"/>
    <cellStyle name="Note 6 17" xfId="2745" xr:uid="{84815B55-B5C9-4EF4-ADEE-CA503A1FA722}"/>
    <cellStyle name="Note 6 17 2" xfId="4602" xr:uid="{FAAD63A4-E996-4928-8540-7C57D8C5649C}"/>
    <cellStyle name="Note 6 18" xfId="2306" xr:uid="{BAB4CF96-058F-4607-A6AE-5786F8205260}"/>
    <cellStyle name="Note 6 18 2" xfId="4173" xr:uid="{33674146-5161-4715-9581-334FC51305BB}"/>
    <cellStyle name="Note 6 19" xfId="1859" xr:uid="{AB8B4A73-82B4-4A04-BBB2-D776D8FDC29B}"/>
    <cellStyle name="Note 6 19 2" xfId="3737" xr:uid="{02520EAE-5724-4636-BEC1-393CBA155BE8}"/>
    <cellStyle name="Note 6 2" xfId="2504" xr:uid="{858FAA67-640D-45A3-92F3-2EEC6A431DBF}"/>
    <cellStyle name="Note 6 2 2" xfId="4365" xr:uid="{42900BD7-9A87-4621-A36A-A22932CF1CFB}"/>
    <cellStyle name="Note 6 3" xfId="1644" xr:uid="{4DBFE1C4-7A34-4AF4-9F17-24ADB90121C4}"/>
    <cellStyle name="Note 6 3 2" xfId="3525" xr:uid="{7917EC45-B9CB-4F86-B7BE-FC369501E646}"/>
    <cellStyle name="Note 6 4" xfId="1875" xr:uid="{2C65424A-39D2-4DF6-800A-1F00F385B824}"/>
    <cellStyle name="Note 6 4 2" xfId="3752" xr:uid="{2407D480-57A5-4E9C-AFDF-C2D6C76BCA22}"/>
    <cellStyle name="Note 6 5" xfId="2751" xr:uid="{4745DA05-095B-4BEE-BD2F-1E4DA51CDEE2}"/>
    <cellStyle name="Note 6 5 2" xfId="4608" xr:uid="{39E30F1D-1722-46E1-B5F5-384A88FA034A}"/>
    <cellStyle name="Note 6 6" xfId="1747" xr:uid="{7B652D80-E57A-464D-9C81-5E80FD4F5DCC}"/>
    <cellStyle name="Note 6 6 2" xfId="3626" xr:uid="{4DAA0188-1148-498E-93DC-19ED5E10F4B2}"/>
    <cellStyle name="Note 6 7" xfId="2914" xr:uid="{EBA0A2E9-9D45-4ACE-B18E-073E231F311E}"/>
    <cellStyle name="Note 6 7 2" xfId="4770" xr:uid="{A67FEDE1-1642-4F1E-8702-7BFA6CA86B5D}"/>
    <cellStyle name="Note 6 8" xfId="3005" xr:uid="{262EE9F8-5136-48B3-B79D-F12E4678B8EE}"/>
    <cellStyle name="Note 6 8 2" xfId="4861" xr:uid="{5E821911-0887-4077-AA2A-B59038E78A70}"/>
    <cellStyle name="Note 6 9" xfId="2434" xr:uid="{7CBC2A77-BCD9-41A1-80DA-BF495F49F3E3}"/>
    <cellStyle name="Note 6 9 2" xfId="4295" xr:uid="{B8A620C2-CB75-4C97-B833-7252788E00C4}"/>
    <cellStyle name="Note 7" xfId="1596" xr:uid="{0FDFB558-6603-4C9D-9ABD-1A5977A4EC2B}"/>
    <cellStyle name="Note 7 10" xfId="2293" xr:uid="{D2546D2B-7F44-4CC3-8995-CB4E4115D7CE}"/>
    <cellStyle name="Note 7 10 2" xfId="4161" xr:uid="{76E097A2-D685-4157-9905-64B9D234165F}"/>
    <cellStyle name="Note 7 11" xfId="2347" xr:uid="{AD127BD5-BFA5-48DC-9E88-84B0977BE7A9}"/>
    <cellStyle name="Note 7 11 2" xfId="4212" xr:uid="{D05CC536-BA64-4626-B194-5EA37005B326}"/>
    <cellStyle name="Note 7 12" xfId="2686" xr:uid="{ED8184C2-6620-4887-B7B9-0D313D76719E}"/>
    <cellStyle name="Note 7 12 2" xfId="4543" xr:uid="{E4587BE1-3933-49F9-9BB7-AA8BCE368DC3}"/>
    <cellStyle name="Note 7 13" xfId="3006" xr:uid="{3FD1F115-AB88-4711-862C-1F1AE13BDC7B}"/>
    <cellStyle name="Note 7 13 2" xfId="4862" xr:uid="{28EF3A17-8D4B-4D5D-95EB-679D9FEF4F7F}"/>
    <cellStyle name="Note 7 14" xfId="3288" xr:uid="{D8C8CD8B-BF65-4E00-8131-81E33C0CE3B2}"/>
    <cellStyle name="Note 7 14 2" xfId="5140" xr:uid="{6E4C26C2-45FC-4974-BCF8-A0B61F450279}"/>
    <cellStyle name="Note 7 15" xfId="3373" xr:uid="{3590B109-EED7-4EBA-8053-047321044086}"/>
    <cellStyle name="Note 7 15 2" xfId="5225" xr:uid="{7B0FD9A5-8E4B-4872-83D0-C93928443088}"/>
    <cellStyle name="Note 7 16" xfId="2372" xr:uid="{6569646A-5DF9-4421-92F0-613D2142CBDE}"/>
    <cellStyle name="Note 7 16 2" xfId="4236" xr:uid="{568E8226-7B18-4B51-AD78-FD64850553D1}"/>
    <cellStyle name="Note 7 17" xfId="3411" xr:uid="{1388DEE9-9F0E-4CEA-A84A-810386786A92}"/>
    <cellStyle name="Note 7 17 2" xfId="5263" xr:uid="{B39CCEE4-3D69-474F-888B-21D0DFC8536B}"/>
    <cellStyle name="Note 7 18" xfId="3488" xr:uid="{38C85E7A-8132-4CD4-848D-0E8A82F74045}"/>
    <cellStyle name="Note 7 18 2" xfId="5340" xr:uid="{20AD01E1-713F-43CD-99DF-F88744A81092}"/>
    <cellStyle name="Note 7 19" xfId="3507" xr:uid="{DFF550C8-E2B4-4FAE-AE00-21AAA74E572E}"/>
    <cellStyle name="Note 7 19 2" xfId="5359" xr:uid="{6943374F-F2C4-4587-AA74-1144DFA602C0}"/>
    <cellStyle name="Note 7 2" xfId="2562" xr:uid="{25FE6983-09E2-4BD7-82A3-3785A9420CA9}"/>
    <cellStyle name="Note 7 2 2" xfId="4421" xr:uid="{B003E6AA-8B61-4438-ACD0-2FEEF7BB53E2}"/>
    <cellStyle name="Note 7 3" xfId="2638" xr:uid="{AE0BE799-27CC-47F3-8BED-CB2D3DB149CA}"/>
    <cellStyle name="Note 7 3 2" xfId="4497" xr:uid="{6E391ABB-B710-4FD8-80D4-BFE8AE466D2C}"/>
    <cellStyle name="Note 7 4" xfId="2658" xr:uid="{9430825A-CE4B-4FF3-B0A7-51BD4160C5C6}"/>
    <cellStyle name="Note 7 4 2" xfId="4516" xr:uid="{0D02F12F-9D2C-4422-8FC3-2DC6B3252614}"/>
    <cellStyle name="Note 7 5" xfId="2807" xr:uid="{6445B63E-9A28-4037-A791-9A7EA4FC7489}"/>
    <cellStyle name="Note 7 5 2" xfId="4664" xr:uid="{A62DD73D-A76A-4E46-9CFC-69CCF7E22628}"/>
    <cellStyle name="Note 7 6" xfId="2886" xr:uid="{94E5296B-19D1-477E-B828-9241AD2A9129}"/>
    <cellStyle name="Note 7 6 2" xfId="4742" xr:uid="{6E82D0C3-839C-4349-AEA5-9607D08EFF21}"/>
    <cellStyle name="Note 7 7" xfId="2969" xr:uid="{ABB934AE-8DB2-4582-A320-A6E969612A36}"/>
    <cellStyle name="Note 7 7 2" xfId="4825" xr:uid="{7126B3CB-66FF-4D98-9CB4-7F6A3AF94D84}"/>
    <cellStyle name="Note 7 8" xfId="3054" xr:uid="{832C6B2B-DC2D-4219-BC2A-0BF91CC02032}"/>
    <cellStyle name="Note 7 8 2" xfId="4910" xr:uid="{EE0879AD-1970-4AF9-8372-C47A1CEB8F74}"/>
    <cellStyle name="Note 7 9" xfId="3124" xr:uid="{0C5E7F52-BD69-4E69-8870-EFFF9B47D75E}"/>
    <cellStyle name="Note 7 9 2" xfId="4979" xr:uid="{A2E85D05-8983-488E-AEAB-4A8D630191F6}"/>
    <cellStyle name="Œ…‹æØ‚è [0.00]_ƒ}ƒXƒ^i“¾ˆÓæj" xfId="1148" xr:uid="{6317BB1A-45F8-44D5-A9DB-1765951B2CB9}"/>
    <cellStyle name="Œ…‹æØ‚è_ƒ}ƒXƒ^i“¾ˆÓæj" xfId="1149" xr:uid="{77974E97-A633-4AFC-90D0-61D5E9D55975}"/>
    <cellStyle name="Output" xfId="63" xr:uid="{C3317AD9-3662-4D25-8A53-011DF9122F55}"/>
    <cellStyle name="Output 2" xfId="1150" xr:uid="{695EACA5-A269-47EF-94D8-5BD4B84B0CA4}"/>
    <cellStyle name="Output 3" xfId="1151" xr:uid="{4D8377F5-EBB9-482C-8EF4-4CDFD777E6B9}"/>
    <cellStyle name="Output 3 2" xfId="1588" xr:uid="{AD5C0EA4-4B82-4436-B8A9-60B86C647EF1}"/>
    <cellStyle name="Output 3 2 10" xfId="1943" xr:uid="{135A561C-2F26-4882-B809-F8757C0918D0}"/>
    <cellStyle name="Output 3 2 10 2" xfId="3817" xr:uid="{8E3007E3-D27A-4F36-A0C6-138C371521FA}"/>
    <cellStyle name="Output 3 2 11" xfId="3481" xr:uid="{15B114DA-748B-4297-B0F4-80ACC6A914AD}"/>
    <cellStyle name="Output 3 2 11 2" xfId="5333" xr:uid="{7FE06775-D662-4063-A43A-E39A3787B018}"/>
    <cellStyle name="Output 3 2 12" xfId="3147" xr:uid="{C73F786B-EDCA-4966-B483-8FBE413FD6FA}"/>
    <cellStyle name="Output 3 2 12 2" xfId="5000" xr:uid="{D8106F2E-89A0-450F-8780-416951964372}"/>
    <cellStyle name="Output 3 2 2" xfId="2631" xr:uid="{DEB7B7C1-311A-40F6-AFBD-D83F6C292CC3}"/>
    <cellStyle name="Output 3 2 2 2" xfId="4490" xr:uid="{EC2830E3-E45B-47AC-8AA4-0DC0D77D1734}"/>
    <cellStyle name="Output 3 2 3" xfId="1772" xr:uid="{958CAD2D-8077-44C9-A902-D3B1EB77F4DB}"/>
    <cellStyle name="Output 3 2 3 2" xfId="3651" xr:uid="{C33F1339-7B96-4192-98FB-CC64A2F0044F}"/>
    <cellStyle name="Output 3 2 4" xfId="2878" xr:uid="{7A91FA1B-439B-4B19-BF23-FF4A2CFBA2C9}"/>
    <cellStyle name="Output 3 2 4 2" xfId="4734" xr:uid="{C8344F50-1FED-4C16-80E0-B317A6B59171}"/>
    <cellStyle name="Output 3 2 5" xfId="2505" xr:uid="{664D76A7-B281-4A67-A2B5-3E96BCD97713}"/>
    <cellStyle name="Output 3 2 5 2" xfId="4366" xr:uid="{CC6BCF1E-D884-4F20-BD0F-FA81316AB113}"/>
    <cellStyle name="Output 3 2 6" xfId="1970" xr:uid="{46FB59B8-163D-427A-9583-E259417EB8D6}"/>
    <cellStyle name="Output 3 2 6 2" xfId="3842" xr:uid="{2EA7962A-F4F4-4F2E-B8F5-6762BB35CD00}"/>
    <cellStyle name="Output 3 2 7" xfId="2295" xr:uid="{23F4FA1A-68E1-40F9-8AB2-8B9CE10D4A05}"/>
    <cellStyle name="Output 3 2 7 2" xfId="4163" xr:uid="{7384B55F-8797-437B-A437-37CCD383D4B7}"/>
    <cellStyle name="Output 3 2 8" xfId="3281" xr:uid="{D84ADC3D-E02D-49CD-A8DE-38DBA3136DB2}"/>
    <cellStyle name="Output 3 2 8 2" xfId="5133" xr:uid="{8A07D7E2-E398-46B1-A9A8-3C6C0177B85D}"/>
    <cellStyle name="Output 3 2 9" xfId="3366" xr:uid="{84BF847F-B391-4C83-A7CB-9EEEBB449529}"/>
    <cellStyle name="Output 3 2 9 2" xfId="5218" xr:uid="{5CA2BC25-29F7-46CD-82E8-2B4B8FA76C22}"/>
    <cellStyle name="Output 3 3" xfId="1605" xr:uid="{5FACBBB0-697C-46B7-9A58-1E2FC6A6B0FF}"/>
    <cellStyle name="Output 3 3 10" xfId="2224" xr:uid="{7FB6C8C8-EAC8-44F1-B669-09F2E23D09C1}"/>
    <cellStyle name="Output 3 3 10 2" xfId="4092" xr:uid="{80D7BCFE-BDBF-4094-8E72-2505913C9C5A}"/>
    <cellStyle name="Output 3 3 11" xfId="3495" xr:uid="{07D7B763-6FCF-46C6-BE6F-82D46EC3514B}"/>
    <cellStyle name="Output 3 3 11 2" xfId="5347" xr:uid="{44AE57EA-9675-4429-9459-1744E82203AC}"/>
    <cellStyle name="Output 3 3 12" xfId="1689" xr:uid="{4B6B9952-FD0D-430E-94BA-4D0A0CA04DEE}"/>
    <cellStyle name="Output 3 3 12 2" xfId="3568" xr:uid="{B79C868B-003C-4AB6-AAD6-FF0F0C8C1D03}"/>
    <cellStyle name="Output 3 3 2" xfId="2646" xr:uid="{30AC4EE4-4CFA-4546-9252-2EBDF2658029}"/>
    <cellStyle name="Output 3 3 2 2" xfId="4505" xr:uid="{72D9E4F5-F840-42A8-AB8D-0D402074BF2C}"/>
    <cellStyle name="Output 3 3 3" xfId="1748" xr:uid="{81D4079F-BCF3-4AEE-9285-AFB72FD6FC70}"/>
    <cellStyle name="Output 3 3 3 2" xfId="3627" xr:uid="{C5BF10E3-223E-4549-A87B-9C5B9EB99E61}"/>
    <cellStyle name="Output 3 3 4" xfId="2895" xr:uid="{0B6D7FC4-7784-4744-A3B8-CDD177A30402}"/>
    <cellStyle name="Output 3 3 4 2" xfId="4751" xr:uid="{BC8162DC-96DE-4B38-868A-62F70D8781C5}"/>
    <cellStyle name="Output 3 3 5" xfId="1927" xr:uid="{91C6198A-475D-415E-88B5-38EBFFC93C13}"/>
    <cellStyle name="Output 3 3 5 2" xfId="3801" xr:uid="{3964F35F-5DC9-4C06-A857-E4E373D2BBDC}"/>
    <cellStyle name="Output 3 3 6" xfId="2371" xr:uid="{3339FCFC-9FD8-4FE2-B748-2B6035567548}"/>
    <cellStyle name="Output 3 3 6 2" xfId="4235" xr:uid="{31222A55-C515-4CE0-B4E2-7D57A4A25DA2}"/>
    <cellStyle name="Output 3 3 7" xfId="1802" xr:uid="{A0992D0F-E8E8-4A24-801D-D965401F5D75}"/>
    <cellStyle name="Output 3 3 7 2" xfId="3681" xr:uid="{06DE59BA-912B-4AD1-9FC0-147616DC2168}"/>
    <cellStyle name="Output 3 3 8" xfId="3295" xr:uid="{58B405BC-7038-4871-9051-85C099A3CB4E}"/>
    <cellStyle name="Output 3 3 8 2" xfId="5147" xr:uid="{D3790AF0-8359-4880-9532-794A30675801}"/>
    <cellStyle name="Output 3 3 9" xfId="3380" xr:uid="{73D6A5F2-96CA-4F8E-B967-CF6205F9AAFD}"/>
    <cellStyle name="Output 3 3 9 2" xfId="5232" xr:uid="{7BEDBC71-81ED-4D24-A36E-4482FFB768E5}"/>
    <cellStyle name="Output 4" xfId="1152" xr:uid="{1423BA30-5703-4059-B485-4195974615D2}"/>
    <cellStyle name="Output 4 2" xfId="1589" xr:uid="{D05F8866-7F87-413A-8A61-A1E4DBEAD225}"/>
    <cellStyle name="Output 4 2 10" xfId="1792" xr:uid="{E04019B7-E9D7-4E45-8028-3E5EDF4D143E}"/>
    <cellStyle name="Output 4 2 10 2" xfId="3671" xr:uid="{B0C855F4-A34E-4796-BF1A-D35572AB7890}"/>
    <cellStyle name="Output 4 2 11" xfId="3482" xr:uid="{3107B1B9-299A-4862-A920-8E959D4A87DB}"/>
    <cellStyle name="Output 4 2 11 2" xfId="5334" xr:uid="{08694B69-DA64-4141-803A-843B9EB8FDF3}"/>
    <cellStyle name="Output 4 2 12" xfId="3212" xr:uid="{E5F37EAE-3E84-4AD1-A5F7-23B115D99422}"/>
    <cellStyle name="Output 4 2 12 2" xfId="5064" xr:uid="{2D4837FA-29ED-4A88-9C33-7F4B60653BEA}"/>
    <cellStyle name="Output 4 2 2" xfId="2632" xr:uid="{CD49C2E1-56CF-4147-9F18-4AEAA6F6B807}"/>
    <cellStyle name="Output 4 2 2 2" xfId="4491" xr:uid="{0BA575F5-8166-4806-AC66-DBA0A0A58739}"/>
    <cellStyle name="Output 4 2 3" xfId="1771" xr:uid="{DB24AB7C-08C5-48B1-A351-CE2C907A1A9E}"/>
    <cellStyle name="Output 4 2 3 2" xfId="3650" xr:uid="{597440C1-B1A2-4ACE-B360-640E7AC3BB00}"/>
    <cellStyle name="Output 4 2 4" xfId="2879" xr:uid="{DB460A89-20C4-44E6-9D41-7C74500066DB}"/>
    <cellStyle name="Output 4 2 4 2" xfId="4735" xr:uid="{DFE6863F-1D42-44EF-8F87-99F289C5E6E8}"/>
    <cellStyle name="Output 4 2 5" xfId="2284" xr:uid="{B604C71B-E1B8-4CAA-BFBC-8375784080E1}"/>
    <cellStyle name="Output 4 2 5 2" xfId="4152" xr:uid="{B1A004C6-FDCF-48E5-9139-3CD3661B8DAE}"/>
    <cellStyle name="Output 4 2 6" xfId="2984" xr:uid="{E085A7B1-63A2-405D-81AB-E0330803F5F0}"/>
    <cellStyle name="Output 4 2 6 2" xfId="4840" xr:uid="{E609C353-57F1-4F85-984D-5BC19F8B5BE4}"/>
    <cellStyle name="Output 4 2 7" xfId="1880" xr:uid="{B4FEF465-EA3B-4E55-946A-0782E5B14FAB}"/>
    <cellStyle name="Output 4 2 7 2" xfId="3757" xr:uid="{F10DEEE6-23CE-40D2-A1B8-AA70CA58BBD0}"/>
    <cellStyle name="Output 4 2 8" xfId="3282" xr:uid="{8C3E0019-9254-4AAC-AA5A-82BB37E66E76}"/>
    <cellStyle name="Output 4 2 8 2" xfId="5134" xr:uid="{0E937295-B58C-4E83-BC86-D450F8F4F353}"/>
    <cellStyle name="Output 4 2 9" xfId="3367" xr:uid="{A5B1FCFC-90E4-4043-9501-A9DFDC8B7395}"/>
    <cellStyle name="Output 4 2 9 2" xfId="5219" xr:uid="{A1466D98-6144-45E2-8B68-25886E1AC398}"/>
    <cellStyle name="Output 4 3" xfId="1548" xr:uid="{8E74584D-1A46-4B00-8ABE-8CF3F52A729C}"/>
    <cellStyle name="Output 4 3 10" xfId="1919" xr:uid="{3910EEDD-BDB2-4E09-AA42-D8D547439915}"/>
    <cellStyle name="Output 4 3 10 2" xfId="3794" xr:uid="{36BA88F9-8701-442E-912A-BBB3ED50F5C2}"/>
    <cellStyle name="Output 4 3 11" xfId="3444" xr:uid="{4DADACE4-8C7C-438B-B482-731E85D4DB7C}"/>
    <cellStyle name="Output 4 3 11 2" xfId="5296" xr:uid="{0AEA3F6F-E4E1-47FE-9F6A-EA23BB6BA4CB}"/>
    <cellStyle name="Output 4 3 12" xfId="2230" xr:uid="{3FB38222-593D-4D6B-9DD0-987DB86C4961}"/>
    <cellStyle name="Output 4 3 12 2" xfId="4098" xr:uid="{369C844D-FCE2-4DB8-99AB-53EB4B80E7F5}"/>
    <cellStyle name="Output 4 3 2" xfId="2591" xr:uid="{1ABAF564-6EA5-402A-B1C3-2835DF68035C}"/>
    <cellStyle name="Output 4 3 2 2" xfId="4450" xr:uid="{E6482C98-2FDE-4B6F-AF06-39AC956262AE}"/>
    <cellStyle name="Output 4 3 3" xfId="1745" xr:uid="{DE61E8E7-8D21-4690-ADE2-D59AA37BAF28}"/>
    <cellStyle name="Output 4 3 3 2" xfId="3624" xr:uid="{33E013C1-F4F4-485A-8B5B-5DF9CBF0F13D}"/>
    <cellStyle name="Output 4 3 4" xfId="2839" xr:uid="{7C21E9B7-58E0-48D3-8359-4209D883F330}"/>
    <cellStyle name="Output 4 3 4 2" xfId="4695" xr:uid="{0559F65B-E31A-46BA-817F-5017547BAA3B}"/>
    <cellStyle name="Output 4 3 5" xfId="1708" xr:uid="{314101CF-EEC3-4C90-9C87-563570D2FAC2}"/>
    <cellStyle name="Output 4 3 5 2" xfId="3587" xr:uid="{656E9AD4-DF20-4ECB-9209-83BD6BBA7BE0}"/>
    <cellStyle name="Output 4 3 6" xfId="1949" xr:uid="{4F19D8F9-E1E1-4043-932A-BA5F0D8EC050}"/>
    <cellStyle name="Output 4 3 6 2" xfId="3823" xr:uid="{7533B6FB-017D-406F-B1B0-E6EF73E489C1}"/>
    <cellStyle name="Output 4 3 7" xfId="2657" xr:uid="{6CDD30AC-4C79-44C4-900F-C8275D2B93C9}"/>
    <cellStyle name="Output 4 3 7 2" xfId="4515" xr:uid="{43A9099C-296E-43A3-8E72-2495CA542FFF}"/>
    <cellStyle name="Output 4 3 8" xfId="3242" xr:uid="{8E75ABD9-C232-4DB6-8A1B-4EE369AD8EEC}"/>
    <cellStyle name="Output 4 3 8 2" xfId="5094" xr:uid="{4246F521-691A-474C-9D1A-BE4F47374A4B}"/>
    <cellStyle name="Output 4 3 9" xfId="3329" xr:uid="{874CF7A6-CB41-41B9-9D62-78B25AF46868}"/>
    <cellStyle name="Output 4 3 9 2" xfId="5181" xr:uid="{ED11595C-47B7-4B1B-A38B-329B7F959A0A}"/>
    <cellStyle name="Output 5" xfId="1529" xr:uid="{E7E30037-7F2C-46F3-8185-E58DEABE3C25}"/>
    <cellStyle name="Output 5 10" xfId="2194" xr:uid="{82976A3D-58CF-489B-BA52-CBC92C700441}"/>
    <cellStyle name="Output 5 10 2" xfId="4062" xr:uid="{EA5AAE3D-BD19-4D8C-8219-CCAA5EF3DC64}"/>
    <cellStyle name="Output 5 11" xfId="2401" xr:uid="{B688E01B-175B-4263-8085-4E226A09A640}"/>
    <cellStyle name="Output 5 11 2" xfId="4263" xr:uid="{22446CDC-5CF1-4F14-A797-7680EC2EBF8C}"/>
    <cellStyle name="Output 5 12" xfId="2186" xr:uid="{F4197E89-4376-4E82-A95A-99E9DAE8C73B}"/>
    <cellStyle name="Output 5 12 2" xfId="4054" xr:uid="{8FA27573-31F8-49D4-9D07-F77D3588104F}"/>
    <cellStyle name="Output 5 2" xfId="1762" xr:uid="{2856BA76-D32E-4AD9-BF51-C96B41A9DE2B}"/>
    <cellStyle name="Output 5 2 2" xfId="3641" xr:uid="{00E88C6A-E9F8-41C0-BC22-EB64DAA1B7CE}"/>
    <cellStyle name="Output 5 3" xfId="1683" xr:uid="{BEDA93C2-A39F-4911-9F55-E9C553190B8C}"/>
    <cellStyle name="Output 5 3 2" xfId="3562" xr:uid="{F423F8A5-417F-4834-9E25-D66BF6123BA2}"/>
    <cellStyle name="Output 5 4" xfId="1695" xr:uid="{E659207E-C781-442B-975A-AE784575BB69}"/>
    <cellStyle name="Output 5 4 2" xfId="3574" xr:uid="{21B2C4FD-8850-4379-B6FD-6C889DA70F69}"/>
    <cellStyle name="Output 5 5" xfId="1910" xr:uid="{BB6D80FA-010F-4AE7-B3C5-ADB009ADE4C7}"/>
    <cellStyle name="Output 5 5 2" xfId="3785" xr:uid="{D492983E-5037-4E82-93BD-B56533F3928D}"/>
    <cellStyle name="Output 5 6" xfId="2712" xr:uid="{C68D02C3-E02E-48D2-ABD9-CEF0209528CE}"/>
    <cellStyle name="Output 5 6 2" xfId="4569" xr:uid="{9B6546E5-6DE3-4659-BBCA-2B643D24D4CD}"/>
    <cellStyle name="Output 5 7" xfId="2725" xr:uid="{F41F88F6-743E-4BCD-BF60-7448066F6B6D}"/>
    <cellStyle name="Output 5 7 2" xfId="4582" xr:uid="{A032BD90-EF55-4526-9E7E-843C1DD58D2C}"/>
    <cellStyle name="Output 5 8" xfId="3229" xr:uid="{909DB057-425E-4477-A689-B563775EF01C}"/>
    <cellStyle name="Output 5 8 2" xfId="5081" xr:uid="{C1DAA577-963B-41D4-973E-A6C998FDEA83}"/>
    <cellStyle name="Output 5 9" xfId="3316" xr:uid="{2B8ADBAA-32B6-4C7D-8733-4664D28A8D21}"/>
    <cellStyle name="Output 5 9 2" xfId="5168" xr:uid="{792F5064-8771-4DE4-B007-B8928AB693B5}"/>
    <cellStyle name="Output 6" xfId="1600" xr:uid="{D8EAF5DB-4B57-4EF4-B95A-F2ECD2CC5EA5}"/>
    <cellStyle name="Output 6 10" xfId="2232" xr:uid="{42F6C98D-9CF3-481F-9259-488D7FE84C95}"/>
    <cellStyle name="Output 6 10 2" xfId="4100" xr:uid="{33E9F7D0-99C5-449D-9B3B-4C84DE26195F}"/>
    <cellStyle name="Output 6 11" xfId="3492" xr:uid="{9B79B795-40DF-463D-AB46-3FB6B2C18018}"/>
    <cellStyle name="Output 6 11 2" xfId="5344" xr:uid="{768231EA-9CFC-4277-826F-C668A991596F}"/>
    <cellStyle name="Output 6 12" xfId="3158" xr:uid="{5E70498E-11B0-4E27-B5D9-0D5C8D9322F1}"/>
    <cellStyle name="Output 6 12 2" xfId="5011" xr:uid="{4AFBA5B9-820D-49E7-B801-2F1DA7E1382A}"/>
    <cellStyle name="Output 6 2" xfId="2642" xr:uid="{2A72DC30-13F5-4F3B-B487-D9BB14EDED92}"/>
    <cellStyle name="Output 6 2 2" xfId="4501" xr:uid="{65FC4A65-A98C-4744-8E51-AA19B032B7C2}"/>
    <cellStyle name="Output 6 3" xfId="1854" xr:uid="{F85FA6A5-CD45-41B4-8685-4A5DAA068136}"/>
    <cellStyle name="Output 6 3 2" xfId="3732" xr:uid="{9EC0F6C3-9B33-4643-8722-23777EBD0E5E}"/>
    <cellStyle name="Output 6 4" xfId="2890" xr:uid="{04729090-6194-4CE9-AB91-363987A38A9B}"/>
    <cellStyle name="Output 6 4 2" xfId="4746" xr:uid="{6EA01C27-29E9-48A8-8145-824254D15E06}"/>
    <cellStyle name="Output 6 5" xfId="2405" xr:uid="{938EE201-F34B-47B9-BDBF-701CE2F974D3}"/>
    <cellStyle name="Output 6 5 2" xfId="4267" xr:uid="{540B7F7F-BE61-41C5-A7C2-9710B021B68B}"/>
    <cellStyle name="Output 6 6" xfId="2396" xr:uid="{244AB64A-1489-49FF-8BEA-838A9E23F18F}"/>
    <cellStyle name="Output 6 6 2" xfId="4258" xr:uid="{09CECA11-812D-4FBE-AD8A-1AEE9C63AFCA}"/>
    <cellStyle name="Output 6 7" xfId="2891" xr:uid="{1CC09A3E-18BE-476A-A484-487DAE964A29}"/>
    <cellStyle name="Output 6 7 2" xfId="4747" xr:uid="{0C3541A5-5CC2-4E68-86C6-77D9C76CB8CA}"/>
    <cellStyle name="Output 6 8" xfId="3292" xr:uid="{AB032724-9A7D-4BE2-AEEB-E8DB2F61D616}"/>
    <cellStyle name="Output 6 8 2" xfId="5144" xr:uid="{D5B0FBCF-8344-4A8A-9396-94193DFEDFE0}"/>
    <cellStyle name="Output 6 9" xfId="3377" xr:uid="{AF05F29C-2FD1-4AF4-B0AE-30545ED5EBF9}"/>
    <cellStyle name="Output 6 9 2" xfId="5229" xr:uid="{4DA1B37A-A2C8-4AFA-B8AA-53F0D0BD9DC1}"/>
    <cellStyle name="Percent [0]" xfId="1153" xr:uid="{DA601B6E-D32D-4F1A-9F92-84AB005757B6}"/>
    <cellStyle name="Percent [00]" xfId="1154" xr:uid="{D79CB419-440C-4458-B91E-125D7D471264}"/>
    <cellStyle name="Percent [2]" xfId="1155" xr:uid="{30B34226-2746-41A5-80BE-B1B0C92E4C37}"/>
    <cellStyle name="Percent 2" xfId="1156" xr:uid="{20FD6B7B-4D0B-488D-A921-CE5534A2A132}"/>
    <cellStyle name="PrePop Currency (0)" xfId="1157" xr:uid="{62B237F8-F36E-47BA-AC86-74E5A4BD8A26}"/>
    <cellStyle name="PrePop Currency (2)" xfId="1158" xr:uid="{56584E26-B58E-415F-ABE2-AEC96F3AB911}"/>
    <cellStyle name="PrePop Units (0)" xfId="1159" xr:uid="{B44CBEC9-61F1-46DD-AF4F-68C65E23C423}"/>
    <cellStyle name="PrePop Units (1)" xfId="1160" xr:uid="{64BD5EEA-B6F4-4902-9523-D56B3E8EEC13}"/>
    <cellStyle name="PrePop Units (2)" xfId="1161" xr:uid="{D6947426-7A8A-48DA-AFD7-3EBF9E11B002}"/>
    <cellStyle name="SAPBEXchaText" xfId="1162" xr:uid="{ABDB23F0-E945-45CB-8B32-985ED49F3946}"/>
    <cellStyle name="SAPBEXchaText 2" xfId="1590" xr:uid="{3ADD85FC-0253-4942-91A6-AE66C434072F}"/>
    <cellStyle name="SAPBEXchaText 2 10" xfId="2669" xr:uid="{B2829F7E-8554-4A95-BA00-3FC267B96526}"/>
    <cellStyle name="SAPBEXchaText 2 10 2" xfId="4526" xr:uid="{43770191-8478-421B-878D-FD7EE1BAE777}"/>
    <cellStyle name="SAPBEXchaText 2 11" xfId="3483" xr:uid="{F839DB9C-CCD9-4B22-9642-F1F5C41ABFE2}"/>
    <cellStyle name="SAPBEXchaText 2 11 2" xfId="5335" xr:uid="{133F88A3-18C3-4D4B-8084-97FDA78372FF}"/>
    <cellStyle name="SAPBEXchaText 2 12" xfId="2402" xr:uid="{3ADA48C6-6B77-4B6F-B7C9-AA751DC5D92C}"/>
    <cellStyle name="SAPBEXchaText 2 12 2" xfId="4264" xr:uid="{6B473EE2-01F1-4271-833F-14A2EE2752C4}"/>
    <cellStyle name="SAPBEXchaText 2 2" xfId="2633" xr:uid="{EB46B057-347A-43D4-9094-6617010F500C}"/>
    <cellStyle name="SAPBEXchaText 2 2 2" xfId="4492" xr:uid="{75193522-FF54-4BE6-B345-4F6C9FAE1A5F}"/>
    <cellStyle name="SAPBEXchaText 2 3" xfId="1770" xr:uid="{A0F58DDD-26DE-437C-A00A-B40AB24BB5AF}"/>
    <cellStyle name="SAPBEXchaText 2 3 2" xfId="3649" xr:uid="{3EC7CE3C-CC51-4DBF-B1CE-C03BDF74C380}"/>
    <cellStyle name="SAPBEXchaText 2 4" xfId="2880" xr:uid="{9C0C4AA3-E13D-43A3-88E3-74DC5DD2191F}"/>
    <cellStyle name="SAPBEXchaText 2 4 2" xfId="4736" xr:uid="{FE1F990D-E160-43F9-B17E-8F6C5295F155}"/>
    <cellStyle name="SAPBEXchaText 2 5" xfId="1786" xr:uid="{1B5735E7-25E6-4CAA-9664-40B12DAB9BFA}"/>
    <cellStyle name="SAPBEXchaText 2 5 2" xfId="3665" xr:uid="{F7F15C0A-3E2A-4DD7-9B93-329F7AE03554}"/>
    <cellStyle name="SAPBEXchaText 2 6" xfId="2993" xr:uid="{3B2373C7-F9A0-44FD-A722-5DFCFC211774}"/>
    <cellStyle name="SAPBEXchaText 2 6 2" xfId="4849" xr:uid="{D6198FE9-AA23-4D7A-B415-2206BF4137EF}"/>
    <cellStyle name="SAPBEXchaText 2 7" xfId="1942" xr:uid="{E21FCBC8-FB76-44A2-A60E-6FC7095CC5C4}"/>
    <cellStyle name="SAPBEXchaText 2 7 2" xfId="3816" xr:uid="{3B885323-37F9-479F-B3C1-329B5BD56812}"/>
    <cellStyle name="SAPBEXchaText 2 8" xfId="3283" xr:uid="{ECDADCF8-86B5-4DDE-996F-F20B47F427D2}"/>
    <cellStyle name="SAPBEXchaText 2 8 2" xfId="5135" xr:uid="{1D253022-2602-468D-BDDC-9B91D5DA18C4}"/>
    <cellStyle name="SAPBEXchaText 2 9" xfId="3368" xr:uid="{F40C05DE-3819-4CE2-818A-3421E2D2EA50}"/>
    <cellStyle name="SAPBEXchaText 2 9 2" xfId="5220" xr:uid="{5A1C4F30-0ABF-4485-8998-89C76E016BBE}"/>
    <cellStyle name="SAPBEXchaText 3" xfId="1547" xr:uid="{D8A05FD4-F6C4-45B4-BE20-4CB9133D0898}"/>
    <cellStyle name="SAPBEXchaText 3 10" xfId="1711" xr:uid="{BEE55276-7763-42E5-A458-949C6A7501F2}"/>
    <cellStyle name="SAPBEXchaText 3 10 2" xfId="3590" xr:uid="{1DB4E07B-D087-412A-8B25-2459DCF22245}"/>
    <cellStyle name="SAPBEXchaText 3 11" xfId="3443" xr:uid="{0B24364C-82C6-483E-BF00-D19CC1997CDE}"/>
    <cellStyle name="SAPBEXchaText 3 11 2" xfId="5295" xr:uid="{053CFEEF-1790-4D5F-AB52-C2B986F2A4DC}"/>
    <cellStyle name="SAPBEXchaText 3 12" xfId="2137" xr:uid="{FDB3B8AF-B146-40D5-90B5-CCB9152D4EDC}"/>
    <cellStyle name="SAPBEXchaText 3 12 2" xfId="4006" xr:uid="{598C4678-5D5B-43EE-B435-0C21DB8F66E7}"/>
    <cellStyle name="SAPBEXchaText 3 2" xfId="2590" xr:uid="{8BDB6165-C0DD-41B3-B9A5-D337EB4F525C}"/>
    <cellStyle name="SAPBEXchaText 3 2 2" xfId="4449" xr:uid="{CC13C9CD-23AC-4772-BB18-1363FBC469C1}"/>
    <cellStyle name="SAPBEXchaText 3 3" xfId="2419" xr:uid="{BB1C9FA9-13C6-4504-B789-59B72D5D4F79}"/>
    <cellStyle name="SAPBEXchaText 3 3 2" xfId="4281" xr:uid="{FE8E4E1C-55CF-4ED9-9E88-48DB9D2C2E43}"/>
    <cellStyle name="SAPBEXchaText 3 4" xfId="2838" xr:uid="{D0874786-6384-4A59-86B0-FC933132C33D}"/>
    <cellStyle name="SAPBEXchaText 3 4 2" xfId="4694" xr:uid="{3D5ED38C-BE90-472E-9CB5-D194CCAB891C}"/>
    <cellStyle name="SAPBEXchaText 3 5" xfId="2005" xr:uid="{6AC0301E-F378-4554-BE44-5B29F1996E14}"/>
    <cellStyle name="SAPBEXchaText 3 5 2" xfId="3877" xr:uid="{9E6DA94F-E124-49C0-83BA-7BA264FCF359}"/>
    <cellStyle name="SAPBEXchaText 3 6" xfId="2060" xr:uid="{ED0CF781-9AA1-4741-92CF-B71A5776E5E4}"/>
    <cellStyle name="SAPBEXchaText 3 6 2" xfId="3929" xr:uid="{1A540051-E88E-41C1-BA92-D442207041FD}"/>
    <cellStyle name="SAPBEXchaText 3 7" xfId="3072" xr:uid="{308D1EB3-367E-4E9F-83E1-3831A4B000AE}"/>
    <cellStyle name="SAPBEXchaText 3 7 2" xfId="4928" xr:uid="{70C74EC7-8543-4976-8C1F-75690D0CA473}"/>
    <cellStyle name="SAPBEXchaText 3 8" xfId="3241" xr:uid="{499850A1-C5F2-425E-9385-426A53171DEA}"/>
    <cellStyle name="SAPBEXchaText 3 8 2" xfId="5093" xr:uid="{FED529AD-BD8D-406D-AE06-017D9FC949EA}"/>
    <cellStyle name="SAPBEXchaText 3 9" xfId="3328" xr:uid="{A11250BA-ECE1-4D72-9FE3-5BB35E4BFCD9}"/>
    <cellStyle name="SAPBEXchaText 3 9 2" xfId="5180" xr:uid="{F7107A2C-9ADF-4B69-9138-55F23965AAE9}"/>
    <cellStyle name="SAPBEXstdData" xfId="1163" xr:uid="{35D68BE5-0021-459C-A5A0-9805D6CDA50F}"/>
    <cellStyle name="SAPBEXstdData 2" xfId="1591" xr:uid="{AF11173F-8B25-45DD-98AD-6AA9401F119A}"/>
    <cellStyle name="SAPBEXstdData 2 10" xfId="2696" xr:uid="{7031CE85-1C75-4524-8515-B00C3A7ED84B}"/>
    <cellStyle name="SAPBEXstdData 2 10 2" xfId="4553" xr:uid="{86D664F1-3EC5-497D-8483-8E14577E6EB8}"/>
    <cellStyle name="SAPBEXstdData 2 11" xfId="3484" xr:uid="{E80D4457-7EDB-4764-855A-D101D15999AC}"/>
    <cellStyle name="SAPBEXstdData 2 11 2" xfId="5336" xr:uid="{5E3722E3-3F0A-4278-94F5-2F3B7F923A03}"/>
    <cellStyle name="SAPBEXstdData 2 12" xfId="1918" xr:uid="{A1D77091-58E7-4071-8249-9B3FB64BFD2C}"/>
    <cellStyle name="SAPBEXstdData 2 12 2" xfId="3793" xr:uid="{C6BF47FF-8D63-4FC3-8BB2-2DF11FBD77D7}"/>
    <cellStyle name="SAPBEXstdData 2 2" xfId="2634" xr:uid="{CB8CD18A-1BBC-47E4-88A0-A40888D1C0DE}"/>
    <cellStyle name="SAPBEXstdData 2 2 2" xfId="4493" xr:uid="{E658AB39-BAE3-4871-8F16-9095F0444A36}"/>
    <cellStyle name="SAPBEXstdData 2 3" xfId="2457" xr:uid="{989DE534-E99C-460D-80B6-C4B43DDB1717}"/>
    <cellStyle name="SAPBEXstdData 2 3 2" xfId="4318" xr:uid="{A3F3B258-9B4A-4B39-B18C-EC89D4547F6A}"/>
    <cellStyle name="SAPBEXstdData 2 4" xfId="2881" xr:uid="{B110CB5A-AF37-47CA-83DE-7005631B0667}"/>
    <cellStyle name="SAPBEXstdData 2 4 2" xfId="4737" xr:uid="{079B4381-1952-48FE-BCD5-539BD33CBDFD}"/>
    <cellStyle name="SAPBEXstdData 2 5" xfId="1693" xr:uid="{BC289F92-770F-44CA-840D-79885998CDA0}"/>
    <cellStyle name="SAPBEXstdData 2 5 2" xfId="3572" xr:uid="{6D564DD0-CAD5-4783-AE4E-EF248E00DB46}"/>
    <cellStyle name="SAPBEXstdData 2 6" xfId="2362" xr:uid="{BBEE1F87-8F04-4717-88AD-F57764CD289E}"/>
    <cellStyle name="SAPBEXstdData 2 6 2" xfId="4226" xr:uid="{A77DE439-EB3F-4975-BDB2-64F52FB93316}"/>
    <cellStyle name="SAPBEXstdData 2 7" xfId="1926" xr:uid="{672ADC91-D528-4319-9830-7E90E306944C}"/>
    <cellStyle name="SAPBEXstdData 2 7 2" xfId="3800" xr:uid="{2D35E41D-4097-441A-9A2B-D339406A7FCD}"/>
    <cellStyle name="SAPBEXstdData 2 8" xfId="3284" xr:uid="{FE7F8957-00CC-4693-B7D7-3AA7BACB2795}"/>
    <cellStyle name="SAPBEXstdData 2 8 2" xfId="5136" xr:uid="{7184BAE5-7299-4913-B77B-3F58A091202B}"/>
    <cellStyle name="SAPBEXstdData 2 9" xfId="3369" xr:uid="{F4A005FF-CE0C-4645-9B98-7056B5309877}"/>
    <cellStyle name="SAPBEXstdData 2 9 2" xfId="5221" xr:uid="{4CF9C7C2-FF56-4430-92AC-4239DD4E235D}"/>
    <cellStyle name="SAPBEXstdData 3" xfId="1546" xr:uid="{964112BE-9007-4FD2-9273-4571F2119CCC}"/>
    <cellStyle name="SAPBEXstdData 3 10" xfId="2021" xr:uid="{1465EA4F-5FD6-499E-9730-8276A462CDC8}"/>
    <cellStyle name="SAPBEXstdData 3 10 2" xfId="3891" xr:uid="{CC65ECE3-3264-4F1C-91B5-0DA836B7BEAE}"/>
    <cellStyle name="SAPBEXstdData 3 11" xfId="3442" xr:uid="{032EB605-94DF-4FB4-9DD9-F6CCFBD9545C}"/>
    <cellStyle name="SAPBEXstdData 3 11 2" xfId="5294" xr:uid="{A7C6310B-CF10-495A-9FAA-687C79FD6D8F}"/>
    <cellStyle name="SAPBEXstdData 3 12" xfId="2398" xr:uid="{09A8F049-F55F-4144-BEFA-B99D0D21E362}"/>
    <cellStyle name="SAPBEXstdData 3 12 2" xfId="4260" xr:uid="{E8738145-703F-4DAA-9B34-51A3A32A79CF}"/>
    <cellStyle name="SAPBEXstdData 3 2" xfId="2589" xr:uid="{E2FD3828-53E9-4022-82BF-4C6666EBA4EE}"/>
    <cellStyle name="SAPBEXstdData 3 2 2" xfId="4448" xr:uid="{FD998F40-DC6C-40B1-B802-B07040DD02F7}"/>
    <cellStyle name="SAPBEXstdData 3 3" xfId="1730" xr:uid="{5D89B43A-1692-489C-8B47-A65D6EACC970}"/>
    <cellStyle name="SAPBEXstdData 3 3 2" xfId="3609" xr:uid="{098825E4-985D-4E8E-86E9-781316E26F45}"/>
    <cellStyle name="SAPBEXstdData 3 4" xfId="2837" xr:uid="{AF216ADA-8C5C-4A28-9B4D-A673E4D267CB}"/>
    <cellStyle name="SAPBEXstdData 3 4 2" xfId="4693" xr:uid="{3FD40E8B-DA02-429D-98AC-F17E7432A904}"/>
    <cellStyle name="SAPBEXstdData 3 5" xfId="1727" xr:uid="{91B83B59-A156-4258-8CD6-11F5A5392594}"/>
    <cellStyle name="SAPBEXstdData 3 5 2" xfId="3606" xr:uid="{6F18BD88-0132-46E9-B5BF-EA388AED4B4F}"/>
    <cellStyle name="SAPBEXstdData 3 6" xfId="2014" xr:uid="{AAAA92BD-48BA-4A7E-8E00-817DA2908CAE}"/>
    <cellStyle name="SAPBEXstdData 3 6 2" xfId="3884" xr:uid="{C206439F-BFE3-4AF4-9CC2-7CD4E94CA28A}"/>
    <cellStyle name="SAPBEXstdData 3 7" xfId="2344" xr:uid="{FD01CF50-C906-4583-9869-3B79592116B6}"/>
    <cellStyle name="SAPBEXstdData 3 7 2" xfId="4209" xr:uid="{1424931E-02DD-46EA-B6DD-35540A98E34E}"/>
    <cellStyle name="SAPBEXstdData 3 8" xfId="3240" xr:uid="{42457F21-F295-4470-916A-76659BE7D7C2}"/>
    <cellStyle name="SAPBEXstdData 3 8 2" xfId="5092" xr:uid="{1BE607F9-BFF5-43C6-9F79-8C96D1B714AC}"/>
    <cellStyle name="SAPBEXstdData 3 9" xfId="3327" xr:uid="{0558E699-6496-4964-8E9B-788046F34310}"/>
    <cellStyle name="SAPBEXstdData 3 9 2" xfId="5179" xr:uid="{5D569D50-5591-490B-90DF-C7BEE91B66A6}"/>
    <cellStyle name="SAPBEXstdItem" xfId="6" xr:uid="{4D2E5270-A8B0-48C2-972E-C9E48FADE785}"/>
    <cellStyle name="SAPBEXstdItem 2" xfId="1592" xr:uid="{B4D8B7E4-FD9C-4939-99BE-D00349F0C34D}"/>
    <cellStyle name="SAPBEXstdItem 2 10" xfId="1767" xr:uid="{A9DEB476-466C-45D9-8FF4-C2854CD0D7ED}"/>
    <cellStyle name="SAPBEXstdItem 2 10 2" xfId="3646" xr:uid="{984D9AA2-5808-4EC1-8828-F5BC586A9097}"/>
    <cellStyle name="SAPBEXstdItem 2 11" xfId="3485" xr:uid="{5BE804D0-D21B-41A1-87D0-BF5F527A296B}"/>
    <cellStyle name="SAPBEXstdItem 2 11 2" xfId="5337" xr:uid="{71905E4F-00C1-4E1A-948E-D0A85366AE89}"/>
    <cellStyle name="SAPBEXstdItem 2 12" xfId="1797" xr:uid="{515F9888-F833-4DB0-AC96-989CE2D95A68}"/>
    <cellStyle name="SAPBEXstdItem 2 12 2" xfId="3676" xr:uid="{E36FA358-694B-4AC0-84BE-A70AA6951003}"/>
    <cellStyle name="SAPBEXstdItem 2 2" xfId="2635" xr:uid="{137AEF75-20DB-485A-9E33-8F3F90127216}"/>
    <cellStyle name="SAPBEXstdItem 2 2 2" xfId="4494" xr:uid="{6C31E15A-7AC4-4693-BFFA-C43F9C3DB042}"/>
    <cellStyle name="SAPBEXstdItem 2 3" xfId="2452" xr:uid="{FA54E61E-1105-47C8-B5DE-8959115D06C9}"/>
    <cellStyle name="SAPBEXstdItem 2 3 2" xfId="4313" xr:uid="{B7D63C6B-9CB0-4D08-B7ED-F7F205E5632C}"/>
    <cellStyle name="SAPBEXstdItem 2 4" xfId="2882" xr:uid="{CC820B95-9079-451D-8683-F92236FB89D0}"/>
    <cellStyle name="SAPBEXstdItem 2 4 2" xfId="4738" xr:uid="{51822C46-565E-43C2-B0F0-90CADD71580E}"/>
    <cellStyle name="SAPBEXstdItem 2 5" xfId="1912" xr:uid="{124FDD63-DFDF-419A-AF05-FCB89425954A}"/>
    <cellStyle name="SAPBEXstdItem 2 5 2" xfId="3787" xr:uid="{A7F351C6-4031-4445-BCB1-09BF5DD4CC65}"/>
    <cellStyle name="SAPBEXstdItem 2 6" xfId="2490" xr:uid="{D516E2F8-3589-4D89-8A0C-5FD30DB79535}"/>
    <cellStyle name="SAPBEXstdItem 2 6 2" xfId="4351" xr:uid="{6754D6C2-D657-407D-A72B-5D44B6FD82BC}"/>
    <cellStyle name="SAPBEXstdItem 2 7" xfId="3164" xr:uid="{6ADB98ED-E163-4622-A144-6CFAE4E6F3C0}"/>
    <cellStyle name="SAPBEXstdItem 2 7 2" xfId="5017" xr:uid="{5A55B543-3175-4868-89E9-B17A36B6753F}"/>
    <cellStyle name="SAPBEXstdItem 2 8" xfId="3285" xr:uid="{AAE88255-FBF9-4549-9FF7-4F9BD4B60C64}"/>
    <cellStyle name="SAPBEXstdItem 2 8 2" xfId="5137" xr:uid="{8DD2260F-E246-4408-BF67-1F3E9FDE5B21}"/>
    <cellStyle name="SAPBEXstdItem 2 9" xfId="3370" xr:uid="{5DE483CC-9C7F-4FA1-A872-5F3C9ED1F18F}"/>
    <cellStyle name="SAPBEXstdItem 2 9 2" xfId="5222" xr:uid="{A9067FE3-86DE-453C-A474-7C16CD244B9F}"/>
    <cellStyle name="SAPBEXstdItem 3" xfId="1545" xr:uid="{0F616D65-595D-47FD-B7A0-FADBF2F65C77}"/>
    <cellStyle name="SAPBEXstdItem 3 10" xfId="2494" xr:uid="{C5DA98D8-86BD-4169-B0EA-2CF1323C4C96}"/>
    <cellStyle name="SAPBEXstdItem 3 10 2" xfId="4355" xr:uid="{0B99744D-DF24-4CA9-8DFD-E03AC2ED4701}"/>
    <cellStyle name="SAPBEXstdItem 3 11" xfId="3441" xr:uid="{AF9196B5-9D95-47DD-AE6C-1248ABF9D4B4}"/>
    <cellStyle name="SAPBEXstdItem 3 11 2" xfId="5293" xr:uid="{0986069D-9584-442D-85FC-E5F26F0563D3}"/>
    <cellStyle name="SAPBEXstdItem 3 12" xfId="3503" xr:uid="{AA625A84-5760-4E50-80F1-FC9FD14279F9}"/>
    <cellStyle name="SAPBEXstdItem 3 12 2" xfId="5355" xr:uid="{3DBF8A98-86A8-44F8-93C7-236AB8F60A43}"/>
    <cellStyle name="SAPBEXstdItem 3 2" xfId="2588" xr:uid="{9673E0BB-6229-4398-A713-FCA44A813F41}"/>
    <cellStyle name="SAPBEXstdItem 3 2 2" xfId="4447" xr:uid="{D55F83EE-50C7-4CE4-B484-025924F7D595}"/>
    <cellStyle name="SAPBEXstdItem 3 3" xfId="2497" xr:uid="{2988A40F-3795-495A-9656-299A87C18C8A}"/>
    <cellStyle name="SAPBEXstdItem 3 3 2" xfId="4358" xr:uid="{F3F45757-B7D7-4BE2-BBC9-3B3FE1A93D7C}"/>
    <cellStyle name="SAPBEXstdItem 3 4" xfId="2836" xr:uid="{04190A36-A48C-4F21-A824-50C513F73E05}"/>
    <cellStyle name="SAPBEXstdItem 3 4 2" xfId="4692" xr:uid="{8B4AB6B5-D08A-4867-85EA-0132752589E2}"/>
    <cellStyle name="SAPBEXstdItem 3 5" xfId="1672" xr:uid="{AB529192-1E41-4633-8BA1-0FF8BC5604C2}"/>
    <cellStyle name="SAPBEXstdItem 3 5 2" xfId="3551" xr:uid="{C6D1E7D0-486B-4158-9E8E-762D4C16762E}"/>
    <cellStyle name="SAPBEXstdItem 3 6" xfId="2041" xr:uid="{2D32FD87-6A86-48F7-9550-27AF3A6CAAAD}"/>
    <cellStyle name="SAPBEXstdItem 3 6 2" xfId="3910" xr:uid="{2C935F98-AB72-4A12-A4D3-035DD95897B5}"/>
    <cellStyle name="SAPBEXstdItem 3 7" xfId="3199" xr:uid="{FA9F9598-1B83-409B-BF10-915E40095007}"/>
    <cellStyle name="SAPBEXstdItem 3 7 2" xfId="5051" xr:uid="{6105AC62-BA94-4246-AEB6-DFA9A7330382}"/>
    <cellStyle name="SAPBEXstdItem 3 8" xfId="3239" xr:uid="{F62B5D99-2073-4DCF-9D29-670F806693D7}"/>
    <cellStyle name="SAPBEXstdItem 3 8 2" xfId="5091" xr:uid="{C8D78314-4383-4777-B2D6-04BDF1053F35}"/>
    <cellStyle name="SAPBEXstdItem 3 9" xfId="3326" xr:uid="{53EC8991-934E-472D-99A2-ADC5C65CBB98}"/>
    <cellStyle name="SAPBEXstdItem 3 9 2" xfId="5178" xr:uid="{8300A30A-6413-43CC-BA59-301920CE0119}"/>
    <cellStyle name="SAPBEXstdItemX" xfId="1164" xr:uid="{70C037D9-0553-47E2-AC1A-38CA3403F08F}"/>
    <cellStyle name="SAPBEXstdItemX 2" xfId="1593" xr:uid="{32A3D08E-1DD6-4CAD-BC86-63FB96F798B5}"/>
    <cellStyle name="SAPBEXstdItemX 2 10" xfId="3389" xr:uid="{8E2D4A28-3401-4B04-9684-B1BA53BE167E}"/>
    <cellStyle name="SAPBEXstdItemX 2 10 2" xfId="5241" xr:uid="{BDD70B22-5E06-49E4-97EB-33D0A815C8AC}"/>
    <cellStyle name="SAPBEXstdItemX 2 11" xfId="3486" xr:uid="{8EECD789-CDA5-427C-B39E-B80564FAC708}"/>
    <cellStyle name="SAPBEXstdItemX 2 11 2" xfId="5338" xr:uid="{16D901F4-AB1E-423B-9FCC-274FF1411B72}"/>
    <cellStyle name="SAPBEXstdItemX 2 12" xfId="2086" xr:uid="{1E411E76-3221-4533-BE5A-CBCEF0AECAB9}"/>
    <cellStyle name="SAPBEXstdItemX 2 12 2" xfId="3955" xr:uid="{3467D251-86BC-47A5-87B5-C1A5BBD45119}"/>
    <cellStyle name="SAPBEXstdItemX 2 2" xfId="2636" xr:uid="{8FC1E372-9637-4DD6-912E-5F27D64A2576}"/>
    <cellStyle name="SAPBEXstdItemX 2 2 2" xfId="4495" xr:uid="{5187FF40-9D88-403A-B0A0-98D1DA003395}"/>
    <cellStyle name="SAPBEXstdItemX 2 3" xfId="2406" xr:uid="{5AA5A843-8950-4C14-AFDB-47F7E552A271}"/>
    <cellStyle name="SAPBEXstdItemX 2 3 2" xfId="4268" xr:uid="{4C103774-1252-48B4-A658-6E216266BA97}"/>
    <cellStyle name="SAPBEXstdItemX 2 4" xfId="2883" xr:uid="{3DE0B876-710A-4163-A1B9-D0DD0548242F}"/>
    <cellStyle name="SAPBEXstdItemX 2 4 2" xfId="4739" xr:uid="{18B9B89D-FAF2-48BE-919E-3230702A0322}"/>
    <cellStyle name="SAPBEXstdItemX 2 5" xfId="1801" xr:uid="{801F9038-8780-493E-84CC-636C7E8D8B50}"/>
    <cellStyle name="SAPBEXstdItemX 2 5 2" xfId="3680" xr:uid="{E87A10B1-D9CA-4005-A2D6-1E0C968D0486}"/>
    <cellStyle name="SAPBEXstdItemX 2 6" xfId="3057" xr:uid="{E9774D62-03EF-411A-A9CB-FC8EEA4C5E85}"/>
    <cellStyle name="SAPBEXstdItemX 2 6 2" xfId="4913" xr:uid="{2FE59967-9C33-4277-9770-A53C681629D4}"/>
    <cellStyle name="SAPBEXstdItemX 2 7" xfId="3179" xr:uid="{E28CBA69-BEF4-4D5B-8F5F-AD759753EC73}"/>
    <cellStyle name="SAPBEXstdItemX 2 7 2" xfId="5032" xr:uid="{2C4FD2C6-C459-4E85-BFC5-B0FC6774458E}"/>
    <cellStyle name="SAPBEXstdItemX 2 8" xfId="3286" xr:uid="{67C634EE-E634-44B0-8AF3-0880658A1B66}"/>
    <cellStyle name="SAPBEXstdItemX 2 8 2" xfId="5138" xr:uid="{92B72AD5-6145-4A36-9379-67FE499133C2}"/>
    <cellStyle name="SAPBEXstdItemX 2 9" xfId="3371" xr:uid="{0707E011-11C4-4480-835D-210E4A1FD13A}"/>
    <cellStyle name="SAPBEXstdItemX 2 9 2" xfId="5223" xr:uid="{6AFCEAB8-81BE-4677-82EF-433398EBD3DE}"/>
    <cellStyle name="SAPBEXstdItemX 3" xfId="1544" xr:uid="{7ED783C5-1575-45FE-BBFA-0C204A621F7A}"/>
    <cellStyle name="SAPBEXstdItemX 3 10" xfId="2759" xr:uid="{D22C8AC9-DAE5-4706-854A-D74BF2D0CB97}"/>
    <cellStyle name="SAPBEXstdItemX 3 10 2" xfId="4616" xr:uid="{85BDE4C5-93B4-4D07-9073-733C1668B073}"/>
    <cellStyle name="SAPBEXstdItemX 3 11" xfId="3440" xr:uid="{185B0A8F-DB99-4EAC-957C-1E709F64AAB0}"/>
    <cellStyle name="SAPBEXstdItemX 3 11 2" xfId="5292" xr:uid="{5059AEFF-9274-4F11-9A5C-0D8B8B03332A}"/>
    <cellStyle name="SAPBEXstdItemX 3 12" xfId="2709" xr:uid="{CDBDC41D-AE79-4BB2-B4FF-538C1E90E71A}"/>
    <cellStyle name="SAPBEXstdItemX 3 12 2" xfId="4566" xr:uid="{4FCF1C26-8993-4F7C-BDA3-0482E555E209}"/>
    <cellStyle name="SAPBEXstdItemX 3 2" xfId="2587" xr:uid="{65C00EF4-86F2-4234-87D7-F6E6FA338824}"/>
    <cellStyle name="SAPBEXstdItemX 3 2 2" xfId="4446" xr:uid="{E28045A0-97F1-4232-A1DC-7D363BE2284E}"/>
    <cellStyle name="SAPBEXstdItemX 3 3" xfId="2422" xr:uid="{9A560954-E29A-42CB-B352-3E4E9B7C6248}"/>
    <cellStyle name="SAPBEXstdItemX 3 3 2" xfId="4284" xr:uid="{7D2EED42-3745-48D3-850F-D75E7E4DAA7D}"/>
    <cellStyle name="SAPBEXstdItemX 3 4" xfId="2835" xr:uid="{E5EF483D-0FCC-4314-96B3-DEDF6750F09C}"/>
    <cellStyle name="SAPBEXstdItemX 3 4 2" xfId="4691" xr:uid="{471C09EC-86E0-4D19-A4AB-1217282F0472}"/>
    <cellStyle name="SAPBEXstdItemX 3 5" xfId="1855" xr:uid="{3F6AAA76-0A93-4BA8-9C2C-EA4C462CD6AA}"/>
    <cellStyle name="SAPBEXstdItemX 3 5 2" xfId="3733" xr:uid="{7A224782-60CC-41C1-8A8C-4DDAD866F058}"/>
    <cellStyle name="SAPBEXstdItemX 3 6" xfId="2058" xr:uid="{558063CF-502D-40D4-9DE5-A2ADF106600F}"/>
    <cellStyle name="SAPBEXstdItemX 3 6 2" xfId="3927" xr:uid="{E4EBF006-C9EC-42EB-9882-45A160FCFA7C}"/>
    <cellStyle name="SAPBEXstdItemX 3 7" xfId="3149" xr:uid="{7673AA26-6B33-429B-AFF1-C895131302B5}"/>
    <cellStyle name="SAPBEXstdItemX 3 7 2" xfId="5002" xr:uid="{9546C395-4C58-43AB-86B0-DBF7FFACD455}"/>
    <cellStyle name="SAPBEXstdItemX 3 8" xfId="3238" xr:uid="{0073A1C1-BB93-45A7-949A-0C90A2383C38}"/>
    <cellStyle name="SAPBEXstdItemX 3 8 2" xfId="5090" xr:uid="{253068BC-6CF3-46BC-BE10-36DEE4369175}"/>
    <cellStyle name="SAPBEXstdItemX 3 9" xfId="3325" xr:uid="{43C5D80B-E667-4660-9463-1C6F187FEB99}"/>
    <cellStyle name="SAPBEXstdItemX 3 9 2" xfId="5177" xr:uid="{509236F4-F0E7-44C2-BCEB-2279BAF0DD0E}"/>
    <cellStyle name="SAPBEXtitle" xfId="1165" xr:uid="{196BB9DD-5ED9-4821-8A7D-475650B65924}"/>
    <cellStyle name="SAPDataCell" xfId="10" xr:uid="{FC007485-6DEE-4C22-870E-D0D81AFF448A}"/>
    <cellStyle name="SAPMemberCell" xfId="9" xr:uid="{A525B07C-3D34-43F6-809A-DFABA79FB630}"/>
    <cellStyle name="SHEET2" xfId="1166" xr:uid="{CAFDB0F7-7430-46D1-ADEE-1878B8C35848}"/>
    <cellStyle name="Standaard_Collectie 2006 partsspecs" xfId="1167" xr:uid="{69582C66-9EFE-4B38-AA46-4C5CB658C71C}"/>
    <cellStyle name="Standard_D7xx_profit_060120" xfId="1168" xr:uid="{B08B2E42-CA36-4300-B945-D3C0C92AA6E4}"/>
    <cellStyle name="Text Indent A" xfId="1169" xr:uid="{60F6D69E-C8F1-422D-AF34-B6FDD47F2A34}"/>
    <cellStyle name="Text Indent B" xfId="1170" xr:uid="{88B62749-9881-4EDE-8334-A3DCC812543E}"/>
    <cellStyle name="Text Indent C" xfId="1171" xr:uid="{071DB6AF-4F93-4B22-8B84-7B423327224C}"/>
    <cellStyle name="Title" xfId="64" xr:uid="{0B12F2F9-56A4-403A-9B0F-C013E5B11FD2}"/>
    <cellStyle name="Title 2" xfId="1172" xr:uid="{0C69EAC2-B0C8-4175-91F5-77AF9D653919}"/>
    <cellStyle name="Title 3" xfId="1173" xr:uid="{D8FDDFD8-6ABC-4A35-933D-E9797334A270}"/>
    <cellStyle name="Title 4" xfId="1174" xr:uid="{65094079-49C2-4FF0-8EBA-BC6251E32226}"/>
    <cellStyle name="Total 2" xfId="1175" xr:uid="{0B0ED4EA-814F-4FBE-AE45-4AE09BCE4184}"/>
    <cellStyle name="Total 3" xfId="1176" xr:uid="{E7362A6A-95C7-405F-9376-3D27FA7C1DF1}"/>
    <cellStyle name="Total 3 10" xfId="3192" xr:uid="{649CA1C3-7DED-4521-8DC4-DAA4BE148FA4}"/>
    <cellStyle name="Total 3 10 2" xfId="5044" xr:uid="{2EB58ACE-960E-4E7E-B8D2-2725AF1DB14C}"/>
    <cellStyle name="Total 3 11" xfId="2151" xr:uid="{83785CBB-B00C-4E44-9A8F-2165AA4D92DD}"/>
    <cellStyle name="Total 3 11 2" xfId="4020" xr:uid="{C46D01E4-4B5B-42BB-BB51-EECECE32EC44}"/>
    <cellStyle name="Total 3 12" xfId="2136" xr:uid="{EDBC1B0C-0C61-451D-A9CC-E90EE85BD399}"/>
    <cellStyle name="Total 3 12 2" xfId="4005" xr:uid="{0A97C942-FD83-4272-B6DA-3D30519B6516}"/>
    <cellStyle name="Total 3 13" xfId="3429" xr:uid="{908017F7-544A-4E03-AF2D-D18449D98BFF}"/>
    <cellStyle name="Total 3 13 2" xfId="5281" xr:uid="{E25B526A-DB19-4F13-93FC-CFB1FBA67AE8}"/>
    <cellStyle name="Total 3 14" xfId="1960" xr:uid="{3C73F662-11E6-480E-A19C-3A7C98728C74}"/>
    <cellStyle name="Total 3 14 2" xfId="3833" xr:uid="{50732789-2124-45DA-954B-F738202EB8A9}"/>
    <cellStyle name="Total 3 2" xfId="1594" xr:uid="{0C595E65-B9E3-4F05-BA1D-28BACC6385D9}"/>
    <cellStyle name="Total 3 2 10" xfId="2582" xr:uid="{FF0CD4CA-2902-4ED1-A7EC-D645860181B4}"/>
    <cellStyle name="Total 3 2 10 2" xfId="4441" xr:uid="{FCC28B24-EA70-48E8-BD2D-EA1E68602616}"/>
    <cellStyle name="Total 3 2 11" xfId="3487" xr:uid="{07AFF9D3-1B78-4793-973E-B314F580FFF4}"/>
    <cellStyle name="Total 3 2 11 2" xfId="5339" xr:uid="{DF0E3C53-8059-4A6B-9017-048F2BCAF263}"/>
    <cellStyle name="Total 3 2 12" xfId="2124" xr:uid="{577FAA94-0681-40CD-8F87-03C4CC07A724}"/>
    <cellStyle name="Total 3 2 12 2" xfId="3993" xr:uid="{25039290-0B6F-4C05-8F98-7076B8CAF124}"/>
    <cellStyle name="Total 3 2 2" xfId="2637" xr:uid="{CAEB89E7-EF09-4B5B-A604-68D80D3A1023}"/>
    <cellStyle name="Total 3 2 2 2" xfId="4496" xr:uid="{E5E27347-81F6-413D-B702-4432DDD9F89B}"/>
    <cellStyle name="Total 3 2 3" xfId="2493" xr:uid="{E5292334-5AFC-4640-B0C3-619CFB194AE1}"/>
    <cellStyle name="Total 3 2 3 2" xfId="4354" xr:uid="{740F7503-71A8-4E5E-BAA5-D6ADBC9514F7}"/>
    <cellStyle name="Total 3 2 4" xfId="2884" xr:uid="{0A106D1E-101A-4B9E-94AF-CB2C6B2B1C50}"/>
    <cellStyle name="Total 3 2 4 2" xfId="4740" xr:uid="{0EC191E0-9BEB-48E0-B3C3-A40F80F8942E}"/>
    <cellStyle name="Total 3 2 5" xfId="2662" xr:uid="{0B0B143C-E2D4-4D3E-A976-44CB2476549E}"/>
    <cellStyle name="Total 3 2 5 2" xfId="4519" xr:uid="{E9C3B438-3283-4E6B-9B04-8E5736F4ECC3}"/>
    <cellStyle name="Total 3 2 6" xfId="2044" xr:uid="{CB618AF3-1424-48D7-B8E5-666450783EAB}"/>
    <cellStyle name="Total 3 2 6 2" xfId="3913" xr:uid="{5C98F90C-26DE-41F6-94CE-BF25A6020323}"/>
    <cellStyle name="Total 3 2 7" xfId="3196" xr:uid="{C003F315-A095-45EB-9AB6-3D4A87996A44}"/>
    <cellStyle name="Total 3 2 7 2" xfId="5048" xr:uid="{2CB31A17-798D-4828-BF20-7A9A3B6F71D8}"/>
    <cellStyle name="Total 3 2 8" xfId="3287" xr:uid="{1665BDC0-BBA2-445A-9E4C-66D7C0E9C1CF}"/>
    <cellStyle name="Total 3 2 8 2" xfId="5139" xr:uid="{EA69CF9F-1AB5-4A58-9B22-3213BA50950D}"/>
    <cellStyle name="Total 3 2 9" xfId="3372" xr:uid="{4D2E7556-0E87-4B3E-805A-09E3E719AC6C}"/>
    <cellStyle name="Total 3 2 9 2" xfId="5224" xr:uid="{31CD74DD-38ED-4E55-9376-D6E9EC734C67}"/>
    <cellStyle name="Total 3 3" xfId="1543" xr:uid="{DE9EE62D-AFFB-4726-8708-37A7F96403D9}"/>
    <cellStyle name="Total 3 3 10" xfId="3068" xr:uid="{51894556-F252-4961-AA1C-033469EA5A7B}"/>
    <cellStyle name="Total 3 3 10 2" xfId="4924" xr:uid="{ECFBF5F3-690D-4770-BA81-5B9090600486}"/>
    <cellStyle name="Total 3 3 11" xfId="3439" xr:uid="{DFE0F800-9B84-4BE0-9426-F2098AA8C77D}"/>
    <cellStyle name="Total 3 3 11 2" xfId="5291" xr:uid="{A514B8A8-EE4D-48AC-B4BE-B439954E9A52}"/>
    <cellStyle name="Total 3 3 12" xfId="2188" xr:uid="{331CF271-F9AE-4264-8FAC-FE801ED9B189}"/>
    <cellStyle name="Total 3 3 12 2" xfId="4056" xr:uid="{16F3AD9A-FE8E-49D6-8834-A470D33945E8}"/>
    <cellStyle name="Total 3 3 2" xfId="2586" xr:uid="{7A6A1303-399D-4510-A7A3-2C2FE8FFE8B3}"/>
    <cellStyle name="Total 3 3 2 2" xfId="4445" xr:uid="{B5490ECE-2FD6-4DD5-BC39-1609665F7F7B}"/>
    <cellStyle name="Total 3 3 3" xfId="1698" xr:uid="{0404754E-8974-46DE-8BF3-A0CB0522CB4F}"/>
    <cellStyle name="Total 3 3 3 2" xfId="3577" xr:uid="{570D34DC-D26A-472F-979B-810787CD5CAA}"/>
    <cellStyle name="Total 3 3 4" xfId="2834" xr:uid="{487BAA45-F9B4-4D49-84E8-A9012678C15C}"/>
    <cellStyle name="Total 3 3 4 2" xfId="4690" xr:uid="{3E8FA2B3-D338-4FF0-AE58-F90C97E1E9F2}"/>
    <cellStyle name="Total 3 3 5" xfId="2311" xr:uid="{45A929CD-1356-4AA6-BE55-869FDFE7D67E}"/>
    <cellStyle name="Total 3 3 5 2" xfId="4178" xr:uid="{6C1446C6-C4BE-4DC4-8A9A-DA8897A40BCF}"/>
    <cellStyle name="Total 3 3 6" xfId="2718" xr:uid="{B78FA208-E911-4337-AB8E-1C9011684B71}"/>
    <cellStyle name="Total 3 3 6 2" xfId="4575" xr:uid="{54A5894E-67AF-4A83-B48F-FC09ADEBABAE}"/>
    <cellStyle name="Total 3 3 7" xfId="1946" xr:uid="{3C2E0BEE-454A-4249-8526-0FA957D78F21}"/>
    <cellStyle name="Total 3 3 7 2" xfId="3820" xr:uid="{4A404AA0-ABC6-4084-89AB-6B877DA44305}"/>
    <cellStyle name="Total 3 3 8" xfId="3237" xr:uid="{FB2D30AA-6C23-4D6F-90DE-740EA69682D6}"/>
    <cellStyle name="Total 3 3 8 2" xfId="5089" xr:uid="{B996A3DD-3404-4AE6-828C-DB580FEEC423}"/>
    <cellStyle name="Total 3 3 9" xfId="3324" xr:uid="{20B3FA83-4687-4FCB-BC54-F9B1EC3996D6}"/>
    <cellStyle name="Total 3 3 9 2" xfId="5176" xr:uid="{A8AA5EE9-F4BC-44CD-830F-724DC73B50FC}"/>
    <cellStyle name="Total 3 4" xfId="1962" xr:uid="{C938E760-089B-4355-9558-BFA03F6D61AB}"/>
    <cellStyle name="Total 3 4 2" xfId="3835" xr:uid="{15573093-9078-432A-B132-A976462DF56D}"/>
    <cellStyle name="Total 3 5" xfId="2035" xr:uid="{89179F31-956F-49FD-AFEE-352DE1604C3B}"/>
    <cellStyle name="Total 3 5 2" xfId="3905" xr:uid="{08F0D111-50C2-4713-8773-D955E45A8E31}"/>
    <cellStyle name="Total 3 6" xfId="2455" xr:uid="{441D0198-98CB-486E-AC10-787BA8325833}"/>
    <cellStyle name="Total 3 6 2" xfId="4316" xr:uid="{463AC4C8-8F99-4F68-9C53-E0A23876BBFF}"/>
    <cellStyle name="Total 3 7" xfId="2717" xr:uid="{93D5A278-9020-42B2-938D-FEA073342EBA}"/>
    <cellStyle name="Total 3 7 2" xfId="4574" xr:uid="{44D3FB65-30FC-4128-9985-AA3D4A39ED27}"/>
    <cellStyle name="Total 3 8" xfId="2226" xr:uid="{0A193EEF-9DBF-4AB0-9912-DC2243E20B4C}"/>
    <cellStyle name="Total 3 8 2" xfId="4094" xr:uid="{41FCD78F-2F64-4DA8-A258-4D0E2BD2BE89}"/>
    <cellStyle name="Total 3 9" xfId="2165" xr:uid="{578AE8D2-3453-4CB2-A81C-20FC834363BE}"/>
    <cellStyle name="Total 3 9 2" xfId="4033" xr:uid="{5A93CE84-B813-4FC5-90EC-4DA98BB8B051}"/>
    <cellStyle name="Total 4" xfId="1177" xr:uid="{7CCA7792-D799-4DD8-9C3B-842B43137A38}"/>
    <cellStyle name="Total 5" xfId="65" xr:uid="{77EDE748-E338-4B06-BB40-2B5412878B3A}"/>
    <cellStyle name="Total 5 10" xfId="3206" xr:uid="{55FC34B2-1175-4691-84FC-843239959565}"/>
    <cellStyle name="Total 5 10 2" xfId="5058" xr:uid="{B1AD3813-84AB-4B17-B613-39F5CEF79475}"/>
    <cellStyle name="Total 5 11" xfId="2268" xr:uid="{8EDEF79C-E00C-4384-ABB6-DDFE7F3DCDEB}"/>
    <cellStyle name="Total 5 11 2" xfId="4136" xr:uid="{16D3ADD6-2CB5-48BB-9FE4-3043E2DD0FFD}"/>
    <cellStyle name="Total 5 12" xfId="3506" xr:uid="{38B255B5-8FCA-4EAF-B6DC-F4AAB46A4AB4}"/>
    <cellStyle name="Total 5 12 2" xfId="5358" xr:uid="{42D12056-7458-4C5A-9EDC-D10E958BEDE9}"/>
    <cellStyle name="Total 5 2" xfId="2476" xr:uid="{4FCB9ED1-D6D5-44EB-9D73-42E9BAB87795}"/>
    <cellStyle name="Total 5 2 2" xfId="4337" xr:uid="{25BC9470-ACD0-4531-A53C-F9EDBE70792D}"/>
    <cellStyle name="Total 5 3" xfId="1754" xr:uid="{779B370E-B883-4EA3-B765-BBF34074E2C8}"/>
    <cellStyle name="Total 5 3 2" xfId="3633" xr:uid="{18373344-5115-4A43-8CED-C6CEF450CC8C}"/>
    <cellStyle name="Total 5 4" xfId="1739" xr:uid="{0BE517B3-B485-4B14-A341-1069A25319ED}"/>
    <cellStyle name="Total 5 4 2" xfId="3618" xr:uid="{BD43AB3C-8730-4F8F-87A0-49BF8C0A9DAD}"/>
    <cellStyle name="Total 5 5" xfId="3170" xr:uid="{661A286B-7117-41DA-963B-99406F23C2EC}"/>
    <cellStyle name="Total 5 5 2" xfId="5023" xr:uid="{8A8615FA-017C-42F8-B39D-6CB8E14A6135}"/>
    <cellStyle name="Total 5 6" xfId="2465" xr:uid="{D52D7A62-A7D4-4DBE-87F1-78B60F04F527}"/>
    <cellStyle name="Total 5 6 2" xfId="4326" xr:uid="{98B78B7E-D41E-4701-B9E8-9E62F01197E7}"/>
    <cellStyle name="Total 5 7" xfId="3150" xr:uid="{582FF0C4-0B0B-42AF-9BD0-77999F53DE9C}"/>
    <cellStyle name="Total 5 7 2" xfId="5003" xr:uid="{9B9B7D11-270C-43FC-A8E1-B3E63220D408}"/>
    <cellStyle name="Total 5 8" xfId="3151" xr:uid="{4107BA66-1DF1-4094-A91B-CEA39A9B8F91}"/>
    <cellStyle name="Total 5 8 2" xfId="5004" xr:uid="{7E9DB096-BC9F-4878-B3F5-B710CD90C8B8}"/>
    <cellStyle name="Total 5 9" xfId="2689" xr:uid="{6C3FA931-BEA2-4551-B3F1-35AB75CDA0DB}"/>
    <cellStyle name="Total 5 9 2" xfId="4546" xr:uid="{C70DE933-0E5B-4739-8A89-E30DAB2DB0C9}"/>
    <cellStyle name="Total 6" xfId="1530" xr:uid="{6D9D6FA7-4043-4C0E-BB60-6B9A2D166082}"/>
    <cellStyle name="Total 6 10" xfId="2195" xr:uid="{3E88B4BD-8136-4B60-B65A-FB7A056AA162}"/>
    <cellStyle name="Total 6 10 2" xfId="4063" xr:uid="{E21A43BE-D74D-493D-ABBA-925B2948C079}"/>
    <cellStyle name="Total 6 11" xfId="2710" xr:uid="{1175872A-D083-4263-AEF5-DF9D26794760}"/>
    <cellStyle name="Total 6 11 2" xfId="4567" xr:uid="{9D5138FD-B2BC-4C20-8C96-E4DA068F7A84}"/>
    <cellStyle name="Total 6 12" xfId="3398" xr:uid="{CAAF0669-3D23-40EB-97A7-8E13BA73C16E}"/>
    <cellStyle name="Total 6 12 2" xfId="5250" xr:uid="{A1C41EB3-7C90-4C4F-8035-E39327F49E01}"/>
    <cellStyle name="Total 6 2" xfId="1761" xr:uid="{929C4077-AA8D-4AA8-8679-90F4A7030EE5}"/>
    <cellStyle name="Total 6 2 2" xfId="3640" xr:uid="{A5EF652B-A9DB-41ED-BEB4-249DA23C7CD1}"/>
    <cellStyle name="Total 6 3" xfId="2470" xr:uid="{D48E991B-6685-4B3D-B9AA-151FEF01AFCC}"/>
    <cellStyle name="Total 6 3 2" xfId="4331" xr:uid="{7D5AF1A2-A17E-40C2-92EB-E00492BF37F5}"/>
    <cellStyle name="Total 6 4" xfId="1933" xr:uid="{8AD08F6E-8946-43E7-A46F-C0D14EAF541D}"/>
    <cellStyle name="Total 6 4 2" xfId="3807" xr:uid="{B8A67B25-12CA-44DC-919E-DBF8E74C8D5C}"/>
    <cellStyle name="Total 6 5" xfId="2376" xr:uid="{63DE2735-5138-4FFD-AF2A-7C90D9738CD8}"/>
    <cellStyle name="Total 6 5 2" xfId="4240" xr:uid="{B3C40DB8-DF6F-4C10-8355-F729B3072D9F}"/>
    <cellStyle name="Total 6 6" xfId="2343" xr:uid="{46ADD776-CA19-42EB-9333-CBF36B7FBFF7}"/>
    <cellStyle name="Total 6 6 2" xfId="4208" xr:uid="{96BD671B-CAAD-4C1D-A182-9E0B92F0F918}"/>
    <cellStyle name="Total 6 7" xfId="3123" xr:uid="{DE4CFBA1-8841-4CCC-A03A-FD3430EEF5FD}"/>
    <cellStyle name="Total 6 7 2" xfId="4978" xr:uid="{F3A7CD33-95CB-4B48-92FE-E4AC151D2138}"/>
    <cellStyle name="Total 6 8" xfId="3230" xr:uid="{73D1B3CF-E242-4C09-A7F4-7A7E74A8818C}"/>
    <cellStyle name="Total 6 8 2" xfId="5082" xr:uid="{F9744DA2-0E6D-470F-98EE-C0AF744631C7}"/>
    <cellStyle name="Total 6 9" xfId="3317" xr:uid="{4E60BCCC-01FA-41FB-AECC-7A45E1AA6741}"/>
    <cellStyle name="Total 6 9 2" xfId="5169" xr:uid="{FC2423CF-ADC5-4ACF-AD52-E233C4FDE930}"/>
    <cellStyle name="Total 7" xfId="1599" xr:uid="{C0879434-29C5-491C-AF83-2850F5252D59}"/>
    <cellStyle name="Total 7 10" xfId="3167" xr:uid="{F0859711-7933-42DF-A29A-CBFACC95CA54}"/>
    <cellStyle name="Total 7 10 2" xfId="5020" xr:uid="{E42B7225-AD8F-4F16-B8F8-0991C6F7104F}"/>
    <cellStyle name="Total 7 11" xfId="3491" xr:uid="{0BB2C7F4-8342-4978-908F-64B99231652B}"/>
    <cellStyle name="Total 7 11 2" xfId="5343" xr:uid="{DB9D3ED0-421F-4008-A8B1-7A30308965F2}"/>
    <cellStyle name="Total 7 12" xfId="2813" xr:uid="{8A352566-8D53-41DC-9436-816F95CA923F}"/>
    <cellStyle name="Total 7 12 2" xfId="4670" xr:uid="{52EA334E-47DD-4AC3-BA1D-2E7F87895F17}"/>
    <cellStyle name="Total 7 2" xfId="2641" xr:uid="{7D74F1B8-41BC-427A-8EAA-9B88DDCEE8A8}"/>
    <cellStyle name="Total 7 2 2" xfId="4500" xr:uid="{4058B2F4-E8F6-4FD7-B595-1F7B336E8C24}"/>
    <cellStyle name="Total 7 3" xfId="2444" xr:uid="{F4DAC567-2B3B-4B51-9E9A-1C356B0153D5}"/>
    <cellStyle name="Total 7 3 2" xfId="4305" xr:uid="{ADEAAE24-C92A-43A5-A152-E45FDDD646D4}"/>
    <cellStyle name="Total 7 4" xfId="2889" xr:uid="{3505A309-34C9-4F84-AF73-2FDE2E758EC2}"/>
    <cellStyle name="Total 7 4 2" xfId="4745" xr:uid="{391F6DD5-4710-4268-8A7E-05BF3211A27B}"/>
    <cellStyle name="Total 7 5" xfId="1681" xr:uid="{B30B8EC7-07DB-47F3-9D5F-33F5DDFFF9C2}"/>
    <cellStyle name="Total 7 5 2" xfId="3560" xr:uid="{A3F8A8DF-6D5D-47F3-B19F-549C7221F444}"/>
    <cellStyle name="Total 7 6" xfId="2370" xr:uid="{8065562A-B714-43AE-ACA2-93277961B4B9}"/>
    <cellStyle name="Total 7 6 2" xfId="4234" xr:uid="{C31EE7C4-BA49-464D-B203-BAB4FE092FE4}"/>
    <cellStyle name="Total 7 7" xfId="2459" xr:uid="{E046CCF8-19F2-4B80-930F-2F36078C0728}"/>
    <cellStyle name="Total 7 7 2" xfId="4320" xr:uid="{3DEE419C-35C9-4DB3-8B80-4EA3F72294ED}"/>
    <cellStyle name="Total 7 8" xfId="3291" xr:uid="{08C6B3F8-9ACB-4093-8549-2C9782F08832}"/>
    <cellStyle name="Total 7 8 2" xfId="5143" xr:uid="{921DBC10-7607-45DC-971F-6C6A59BAE57A}"/>
    <cellStyle name="Total 7 9" xfId="3376" xr:uid="{8929F77C-6101-4987-9A49-497C1B7FE18F}"/>
    <cellStyle name="Total 7 9 2" xfId="5228" xr:uid="{B583B3A1-9053-4F03-A8C2-90784584385A}"/>
    <cellStyle name="Tusental (0)_pldt" xfId="1178" xr:uid="{2DEE8048-B9AA-42BF-97C0-6A24353411E1}"/>
    <cellStyle name="Valuta (0)_pldt" xfId="1179" xr:uid="{417D6843-A6C2-48E4-9526-0A5F9A343EB9}"/>
    <cellStyle name="Warning Text" xfId="66" xr:uid="{9DA1A667-FE79-4BC4-BB58-5D3E0C15D7AD}"/>
    <cellStyle name="Warning Text 2" xfId="1181" xr:uid="{2054038F-1D8C-4009-AE84-36E76B47A917}"/>
    <cellStyle name="Währung_Tabelle1" xfId="1180" xr:uid="{0467C161-12C2-473B-9DF4-6D9AC44FCB9E}"/>
    <cellStyle name="アクセント 1 2" xfId="1182" xr:uid="{66560044-2A6A-40F6-8402-52A42D1FA9A7}"/>
    <cellStyle name="アクセント 2 2" xfId="1183" xr:uid="{75140496-74E3-4289-BC5B-BA015575908C}"/>
    <cellStyle name="アクセント 3 2" xfId="1184" xr:uid="{D717E42A-E959-44AB-BAE6-1429855AB469}"/>
    <cellStyle name="アクセント 4 2" xfId="1185" xr:uid="{EA0DD732-A393-4B39-81F1-0C6331B0EFBA}"/>
    <cellStyle name="アクセント 5 2" xfId="1186" xr:uid="{5A05CD61-3D61-428D-8A17-106637F1D35F}"/>
    <cellStyle name="アクセント 6 2" xfId="1187" xr:uid="{8D89AA3F-F242-42A2-A33D-76390D48730A}"/>
    <cellStyle name="スタイル 1" xfId="1188" xr:uid="{DDDBEDFC-4A1B-4376-882C-F00FDABB9134}"/>
    <cellStyle name="チェック セル 2" xfId="1189" xr:uid="{D88DE3CB-A3F2-4BDA-AB91-153F171486AF}"/>
    <cellStyle name="どちらでもない 2" xfId="1190" xr:uid="{43650265-C69D-4970-8EFB-686C98D949D0}"/>
    <cellStyle name="パーセント 2" xfId="67" xr:uid="{C3B7CD97-9F89-4CD0-BE99-49D6D11B73A6}"/>
    <cellStyle name="パーセント 2 2" xfId="1191" xr:uid="{C89F7B10-3AD9-4D8D-9E5D-9E423CCE1181}"/>
    <cellStyle name="パーセント 2 3" xfId="1192" xr:uid="{38FFD98E-3247-4B54-A634-2D547B9EA2B9}"/>
    <cellStyle name="パーセント 3" xfId="68" xr:uid="{CA9F616A-D948-4331-BDE5-364D2212F3E5}"/>
    <cellStyle name="パーセント 3 2" xfId="1193" xr:uid="{CC9EBED5-BA88-4F47-A7CF-C922036B6655}"/>
    <cellStyle name="パーセント 3 3" xfId="1194" xr:uid="{071E5D8D-E166-4D71-8B84-5A7632AA16BE}"/>
    <cellStyle name="パーセント 3 3 2" xfId="1195" xr:uid="{2A0F6311-0296-4760-8D49-458425427096}"/>
    <cellStyle name="パーセント 3 3 2 2" xfId="1196" xr:uid="{11DCA6EF-418B-4D6B-8503-137A28C754E6}"/>
    <cellStyle name="パーセント 3 3 2 2 2" xfId="1197" xr:uid="{55BE5933-F42B-4357-A7E1-A18B70B1EC9C}"/>
    <cellStyle name="パーセント 3 3 2 3" xfId="1198" xr:uid="{4C344CEA-7402-4403-97C0-23B74B3A3A33}"/>
    <cellStyle name="パーセント 3 3 2 3 2" xfId="1199" xr:uid="{7D8E1DAB-05C8-45A6-AB27-17F37978814C}"/>
    <cellStyle name="パーセント 3 3 2 4" xfId="1200" xr:uid="{A004C442-FE89-443C-9068-38E83B5AC90C}"/>
    <cellStyle name="パーセント 3 3 2 5" xfId="1201" xr:uid="{53D9831D-3DAC-46FC-99EA-06C8B44124FE}"/>
    <cellStyle name="パーセント 3 3 3" xfId="1202" xr:uid="{5BD34623-E4AD-4B6B-B812-92C9E3B61A66}"/>
    <cellStyle name="パーセント 3 3 3 2" xfId="1203" xr:uid="{DF759CE4-1804-47F4-999F-549C5A4E5B99}"/>
    <cellStyle name="パーセント 3 3 4" xfId="1204" xr:uid="{0C35F58D-6323-4684-B5F9-22B856F8039D}"/>
    <cellStyle name="パーセント 3 3 4 2" xfId="1205" xr:uid="{ACE8E6C0-7C22-4248-B55D-2CEA3CEE84E9}"/>
    <cellStyle name="パーセント 3 3 5" xfId="1206" xr:uid="{CA01643A-EB10-4D15-8224-87A5AA2DF83D}"/>
    <cellStyle name="パーセント 3 3 6" xfId="1207" xr:uid="{C8A5840E-07D5-4234-B644-A39DDA54D9F6}"/>
    <cellStyle name="パーセント 3 4" xfId="1208" xr:uid="{5D6360FB-0DEE-447B-87D5-66AB23938D55}"/>
    <cellStyle name="パーセント 3 4 2" xfId="1209" xr:uid="{EB48F5A1-1599-4577-8315-05AFF20B2646}"/>
    <cellStyle name="パーセント 3 4 2 2" xfId="1210" xr:uid="{7C94861D-CA0C-4ECA-AF15-79764B5A89FE}"/>
    <cellStyle name="パーセント 3 4 2 2 2" xfId="1211" xr:uid="{1E15CB77-7402-435B-9B51-031C348ACD5F}"/>
    <cellStyle name="パーセント 3 4 2 3" xfId="1212" xr:uid="{518A37DF-DF30-412C-A6AF-E88311C512D3}"/>
    <cellStyle name="パーセント 3 4 2 3 2" xfId="1213" xr:uid="{880F21FF-C094-43C7-A74D-7F5FEA8C8EEC}"/>
    <cellStyle name="パーセント 3 4 2 4" xfId="1214" xr:uid="{0B714E86-F2A2-4B6E-8DA0-9E566CB21FB9}"/>
    <cellStyle name="パーセント 3 4 2 5" xfId="1215" xr:uid="{DA98C713-AEAD-40BA-8BF7-A8C7F09AE55D}"/>
    <cellStyle name="パーセント 3 4 3" xfId="1216" xr:uid="{5832CE7A-6F1C-4FB1-8EB6-FBAF01AE9A67}"/>
    <cellStyle name="パーセント 3 4 3 2" xfId="1217" xr:uid="{CE30AA0D-1724-44D2-8AA5-EED1B102EB5C}"/>
    <cellStyle name="パーセント 3 4 4" xfId="1218" xr:uid="{D185C260-0A65-4017-9A70-E3FB2FE5EBDF}"/>
    <cellStyle name="パーセント 3 4 4 2" xfId="1219" xr:uid="{66A1952B-114A-445C-89F7-A9F8F293E8A1}"/>
    <cellStyle name="パーセント 3 4 5" xfId="1220" xr:uid="{001CC748-7385-47D8-B8DC-A73DDA44B6F2}"/>
    <cellStyle name="パーセント 3 4 6" xfId="1221" xr:uid="{86AE9ABC-20B1-4DFD-9F60-82177A2D6836}"/>
    <cellStyle name="パーセント 3 5" xfId="1222" xr:uid="{9A83E629-0122-4C67-A4C5-70C36E7C1C16}"/>
    <cellStyle name="パーセント 3 5 2" xfId="1223" xr:uid="{A6DE0424-D341-47A4-83E1-E565AB5965AA}"/>
    <cellStyle name="パーセント 3 6" xfId="1224" xr:uid="{52D84A96-56A5-42AA-944C-A5C75481FB8E}"/>
    <cellStyle name="パーセント 3 6 2" xfId="1225" xr:uid="{F08DEDEA-F43D-4038-B49D-7441E171678D}"/>
    <cellStyle name="パーセント 3 7" xfId="1226" xr:uid="{A4C39CCA-8371-4EFE-8021-112C18C6BFBC}"/>
    <cellStyle name="パーセント 4" xfId="90" xr:uid="{58AF995F-5FC3-4C0D-B0A0-11D9D1A9150D}"/>
    <cellStyle name="パーセント 4 2" xfId="1227" xr:uid="{C70BE3E6-D756-4AEA-B77B-96C81AFF8A1A}"/>
    <cellStyle name="パーセント 5" xfId="19" xr:uid="{53330EAE-E289-4151-9ADB-21191283DEAE}"/>
    <cellStyle name="パーセント 5 2" xfId="1228" xr:uid="{1194E71F-4C0B-4EA1-9AF2-B0A8A81A50BC}"/>
    <cellStyle name="パーセント 5 2 2" xfId="1229" xr:uid="{E988DF08-2C16-41BF-939E-F8F8B6B0120C}"/>
    <cellStyle name="パーセント 5 2 2 2" xfId="1230" xr:uid="{3347C39F-13C0-4525-81ED-F456C4DE9DF5}"/>
    <cellStyle name="パーセント 5 2 3" xfId="1231" xr:uid="{F931D333-EFB3-45FD-A622-D1AA01E04903}"/>
    <cellStyle name="パーセント 5 2 3 2" xfId="1232" xr:uid="{50B91ABC-943D-4120-8BA0-4AE501A74F4F}"/>
    <cellStyle name="パーセント 5 2 4" xfId="1233" xr:uid="{13260DF8-1EA4-4154-A590-11E9EABC7B31}"/>
    <cellStyle name="パーセント 5 2 5" xfId="1234" xr:uid="{9AEEB560-903E-42DF-A6E1-41D3A34FC2DF}"/>
    <cellStyle name="パーセント 5 3" xfId="98" xr:uid="{A5FA4B46-47A3-4094-A88A-A5C272E31D9E}"/>
    <cellStyle name="パーセント 6" xfId="1235" xr:uid="{CCAAE50F-823E-461A-BA56-EAD18FF3D52D}"/>
    <cellStyle name="パーセント 6 2" xfId="1236" xr:uid="{C8D026EB-BD94-436D-A89C-9431FB269D30}"/>
    <cellStyle name="パーセント 6 2 2" xfId="1237" xr:uid="{78BCF83C-9C45-4C82-8476-54DACF22C00A}"/>
    <cellStyle name="パーセント 6 2 2 2" xfId="1238" xr:uid="{C843F4C6-2E02-47BB-8495-0DB7B7C8A385}"/>
    <cellStyle name="パーセント 6 2 3" xfId="1239" xr:uid="{41AF6F73-1EA6-4D05-A40D-4AF6FFD572A9}"/>
    <cellStyle name="パーセント 6 2 3 2" xfId="1240" xr:uid="{EDA71635-B414-4F02-8985-9B4737281E96}"/>
    <cellStyle name="パーセント 6 2 4" xfId="1241" xr:uid="{798AB083-15DB-4501-A010-194F27D61BB3}"/>
    <cellStyle name="パーセント 6 2 5" xfId="1242" xr:uid="{86F499D9-C7B0-4779-B5FA-3BAC92524511}"/>
    <cellStyle name="パーセント 7" xfId="1243" xr:uid="{D1B56331-F869-4794-9C21-27A6087E1BBE}"/>
    <cellStyle name="パーセント 7 2" xfId="1244" xr:uid="{CC20F3B4-A079-4381-A042-FD17B66439E9}"/>
    <cellStyle name="パーセント 7 2 2" xfId="1245" xr:uid="{677EB8B8-89C2-490C-B86B-ED274FA4C041}"/>
    <cellStyle name="パーセント 7 3" xfId="1246" xr:uid="{09971A36-B8E3-48A5-9759-64D13D37A413}"/>
    <cellStyle name="パーセント 7 3 2" xfId="1247" xr:uid="{95B1D081-76AD-49E6-A742-6747CD0DB84F}"/>
    <cellStyle name="パーセント 7 4" xfId="1248" xr:uid="{FF3DDF82-62C5-4D98-93DF-0BBCE5EBF293}"/>
    <cellStyle name="パーセント 7 5" xfId="1249" xr:uid="{707114F6-4323-4A67-9090-3CEC6B9BC008}"/>
    <cellStyle name="パーセント 8" xfId="1250" xr:uid="{7B351C1A-4541-47E4-AD82-9BA8037C32A9}"/>
    <cellStyle name="ハイパーリンク 2" xfId="69" xr:uid="{43EAC8D6-B659-4977-98DC-90BD42C7AC7D}"/>
    <cellStyle name="ハイパーリンク 2 2" xfId="1251" xr:uid="{88424B46-E0C9-4716-BBE5-C77B1CF2F1F6}"/>
    <cellStyle name="ハイパーリンク 2 3" xfId="1252" xr:uid="{3956DCB7-D4B4-4488-904A-8002C75E9524}"/>
    <cellStyle name="ハイパーリンク 3" xfId="1253" xr:uid="{648E1DF7-DF15-4B22-BD30-F84B69B01054}"/>
    <cellStyle name="ハイパーリンク 4" xfId="1254" xr:uid="{E3D4785A-7CFC-41D4-9B8E-F388514F3BA3}"/>
    <cellStyle name="ハイパーリンク 4 2" xfId="1255" xr:uid="{3021B322-81F3-4C87-87DE-07328BAB72DF}"/>
    <cellStyle name="ハイパーリンク 4 3" xfId="1256" xr:uid="{3576DB81-CD6B-411B-80E8-6C76485A262B}"/>
    <cellStyle name="ハイパーリンク 5" xfId="1257" xr:uid="{9A96217A-D4B0-408F-9684-5E7EC4977803}"/>
    <cellStyle name="メモ 2" xfId="92" xr:uid="{950ECA25-C903-4045-8441-6BD916813794}"/>
    <cellStyle name="メモ 2 2" xfId="99" xr:uid="{97DBCC19-8C07-4E12-89EC-C91771BC6294}"/>
    <cellStyle name="メモ 2 2 2" xfId="1258" xr:uid="{4744EFA4-68CB-4567-A168-B283A5250C2E}"/>
    <cellStyle name="メモ 2 2 2 2" xfId="1259" xr:uid="{56817766-4767-43AB-B152-988DE38D4EEB}"/>
    <cellStyle name="メモ 2 2 2 2 2" xfId="1260" xr:uid="{E3AED777-D27C-43D3-AE7F-B538B733D7C9}"/>
    <cellStyle name="メモ 2 2 2 3" xfId="1261" xr:uid="{BDB11BFC-7F41-452C-8410-25E60CAA1518}"/>
    <cellStyle name="メモ 2 2 2 3 2" xfId="1262" xr:uid="{4643AA2E-247E-4EEE-8173-29A12BF82F28}"/>
    <cellStyle name="メモ 2 2 2 4" xfId="1263" xr:uid="{1CFAAA75-8D0E-4F0A-935F-AEDA72D70A95}"/>
    <cellStyle name="メモ 2 2 2 5" xfId="1264" xr:uid="{32C4BC6A-A61C-4BA8-B460-89D231DE0C2B}"/>
    <cellStyle name="メモ 2 2 3" xfId="1265" xr:uid="{0260AEB2-C4F2-42B4-B6C5-0320A5BDEB62}"/>
    <cellStyle name="メモ 2 2 3 2" xfId="1266" xr:uid="{1257D331-F45A-4505-8B47-19061C7E6671}"/>
    <cellStyle name="メモ 2 2 4" xfId="1267" xr:uid="{A1696AA9-84CF-4258-AC53-DAE98FCBE148}"/>
    <cellStyle name="メモ 2 2 4 2" xfId="1268" xr:uid="{8CAF5AF8-9BBD-485D-8506-DA652E2383FA}"/>
    <cellStyle name="メモ 2 2 5" xfId="1269" xr:uid="{1F0ACF37-A888-4657-B058-CFB41A350DA5}"/>
    <cellStyle name="メモ 2 2 6" xfId="1270" xr:uid="{2AA9CA86-70F8-464E-9A68-A1A94E5F0906}"/>
    <cellStyle name="メモ 2 3" xfId="1271" xr:uid="{91B283E8-6F42-4660-84AE-156E2E5E1B45}"/>
    <cellStyle name="メモ 2 3 2" xfId="1272" xr:uid="{6E842B55-E4A5-48D4-A1B3-53A771016A72}"/>
    <cellStyle name="メモ 2 3 2 2" xfId="1273" xr:uid="{C4F5B05D-A812-4790-9210-5CC6755D164F}"/>
    <cellStyle name="メモ 2 3 3" xfId="1274" xr:uid="{4705E397-761A-4EBB-992C-AB48DF489333}"/>
    <cellStyle name="メモ 2 3 3 2" xfId="1275" xr:uid="{6E02179C-EA05-497C-A7F2-E7BB296A7821}"/>
    <cellStyle name="メモ 2 3 4" xfId="1276" xr:uid="{C7EC0311-2534-49DF-8AEF-5A4CE2250A09}"/>
    <cellStyle name="メモ 2 3 5" xfId="1277" xr:uid="{2228E4C1-15A1-4760-A87F-442925CFDDB4}"/>
    <cellStyle name="メモ 2 4" xfId="1278" xr:uid="{E3F704C7-09D0-43E0-99B0-6506CCDA07AF}"/>
    <cellStyle name="メモ 2 4 2" xfId="1279" xr:uid="{C1A0DE30-AF6F-4795-9587-B8AC37938FA3}"/>
    <cellStyle name="メモ 2 4 2 2" xfId="1280" xr:uid="{08D349CC-DAF7-41A6-9F18-3A7DC435A889}"/>
    <cellStyle name="メモ 2 4 3" xfId="1281" xr:uid="{E433F28A-ED59-4D10-99ED-8A53DEF47143}"/>
    <cellStyle name="メモ 2 4 4" xfId="1282" xr:uid="{2C96F80C-5E74-44B0-9944-36792546E976}"/>
    <cellStyle name="メモ 2 5" xfId="1283" xr:uid="{0ECE7134-C788-46DD-8432-2D945AC1892C}"/>
    <cellStyle name="メモ 2 5 2" xfId="1284" xr:uid="{0EC08042-1469-4E55-8BF2-5994A836B424}"/>
    <cellStyle name="メモ 2 6" xfId="1285" xr:uid="{07BF9F8E-0C20-4EE7-9715-CBFE427F772F}"/>
    <cellStyle name="メモ 2 6 2" xfId="1286" xr:uid="{AC62F568-FD8A-4F72-B316-1C9A9B52F9DF}"/>
    <cellStyle name="メモ 2 7" xfId="1287" xr:uid="{B84C5553-20F3-407B-AD13-A7113974AAC7}"/>
    <cellStyle name="メモ 2 8" xfId="1288" xr:uid="{C91AFBDD-3B40-44B8-BA03-BBAA4E087149}"/>
    <cellStyle name="メモ 3" xfId="1289" xr:uid="{F25E9EF6-73A8-40FA-942D-4AE6051EA10D}"/>
    <cellStyle name="メモ 3 2" xfId="1290" xr:uid="{97930C93-DFB3-486B-8791-82DB62C3519B}"/>
    <cellStyle name="メモ 3 2 2" xfId="1291" xr:uid="{E83B20A7-787D-4545-8414-992FBBD8B041}"/>
    <cellStyle name="メモ 3 2 2 2" xfId="1292" xr:uid="{86805B9B-7847-49EA-9F9A-F2F73885D49A}"/>
    <cellStyle name="メモ 3 2 3" xfId="1293" xr:uid="{A15D6771-8AF4-401E-8B63-B0A70C5CA8C3}"/>
    <cellStyle name="メモ 3 2 3 2" xfId="1294" xr:uid="{344734E0-0887-4B81-B27A-9234128FC49F}"/>
    <cellStyle name="メモ 3 2 4" xfId="1295" xr:uid="{88CE970A-C68C-47AA-A67D-00483E530956}"/>
    <cellStyle name="メモ 3 2 5" xfId="1296" xr:uid="{C943A0B4-F0C9-499F-8D2F-2B83735BA2D7}"/>
    <cellStyle name="メモ 4" xfId="1297" xr:uid="{59446C08-1830-4A3F-B1F9-6BC3BD765986}"/>
    <cellStyle name="メモ 4 2" xfId="1298" xr:uid="{0419BB33-2BD7-4859-8140-AEB55B7AEE75}"/>
    <cellStyle name="メモ 4 2 2" xfId="1299" xr:uid="{16E5A54B-5683-4FF4-93F1-21F0CC9DA0E7}"/>
    <cellStyle name="メモ 4 2 2 2" xfId="1300" xr:uid="{EC901DC1-BB04-4EA2-9382-29A616042053}"/>
    <cellStyle name="メモ 4 2 3" xfId="1301" xr:uid="{0B9BC04F-9E81-499A-B963-0F9A7A5F2378}"/>
    <cellStyle name="メモ 4 2 3 2" xfId="1302" xr:uid="{A7D1F494-DC8A-44E6-ADBF-80D8B14A4E12}"/>
    <cellStyle name="メモ 4 2 4" xfId="1303" xr:uid="{817C814A-5993-48FF-92A6-0B0AF3DF0D6C}"/>
    <cellStyle name="メモ 4 2 5" xfId="1304" xr:uid="{8EC0C7AF-2C78-4671-AFDD-581C7AC6EE6F}"/>
    <cellStyle name="メモ 4 3" xfId="1305" xr:uid="{5AF6EFC5-791D-4CBC-9FAF-D26C3901CA94}"/>
    <cellStyle name="メモ 4 3 2" xfId="1306" xr:uid="{673784BB-30BF-4FB9-9BA6-19DD087D2B57}"/>
    <cellStyle name="メモ 4 3 2 2" xfId="1307" xr:uid="{AA2C7D5F-045E-44F8-AD33-1409B6163065}"/>
    <cellStyle name="メモ 4 3 3" xfId="1308" xr:uid="{65D2B55D-E4AF-44D3-8A97-E7C8717316C3}"/>
    <cellStyle name="メモ 4 3 4" xfId="1309" xr:uid="{286C3E15-BE6C-4326-ACB8-9C52F1D1D761}"/>
    <cellStyle name="メモ 4 4" xfId="1310" xr:uid="{F96A9A03-C4E1-4B0F-B014-4188ADFCF9DC}"/>
    <cellStyle name="メモ 4 4 2" xfId="1311" xr:uid="{2037503A-972F-45CA-B387-7B7CB7DE7337}"/>
    <cellStyle name="メモ 4 5" xfId="1312" xr:uid="{59766191-6BAB-4F7A-8709-DA29E3444685}"/>
    <cellStyle name="メモ 4 5 2" xfId="1313" xr:uid="{E659E104-A6CC-473C-ABA4-C7769EF8019A}"/>
    <cellStyle name="メモ 4 6" xfId="1314" xr:uid="{41DD7C58-AAD8-4264-BDCE-16B0254953E4}"/>
    <cellStyle name="メモ 4 7" xfId="1315" xr:uid="{7F08A64A-3793-4C6C-8499-A52DD9AA31BD}"/>
    <cellStyle name="メモ 5" xfId="1316" xr:uid="{8E2CB058-69EE-4A83-B3C4-A1C2509D3BE5}"/>
    <cellStyle name="メモ 5 2" xfId="1317" xr:uid="{DA5EF1C9-D2D5-42C3-880F-3B84919D3987}"/>
    <cellStyle name="メモ 5 2 2" xfId="1318" xr:uid="{1D409243-F2CE-4993-B3CE-59619AFA14B7}"/>
    <cellStyle name="メモ 5 3" xfId="1319" xr:uid="{4F868B3E-371F-4A14-99B1-7E87250D41C4}"/>
    <cellStyle name="メモ 5 4" xfId="1320" xr:uid="{2D8E0C26-49C1-4BD7-9436-370F636F4B48}"/>
    <cellStyle name="リンク セル 2" xfId="1321" xr:uid="{C3514CAE-CB6E-4C36-972A-164D83389E51}"/>
    <cellStyle name="백분율_95" xfId="1500" xr:uid="{E7B5B4D0-0C7B-4E81-A78D-24599398A753}"/>
    <cellStyle name="콤마 [0]_95" xfId="1501" xr:uid="{8075366B-DB9B-4BC5-B72F-5F413EFFE44B}"/>
    <cellStyle name="콤마_95" xfId="1502" xr:uid="{DDD071E3-BF69-44FE-8E8D-778BA4790417}"/>
    <cellStyle name="통화 [0]_95" xfId="1503" xr:uid="{F0994790-96C8-4CD2-92AF-627027CB418F}"/>
    <cellStyle name="통화_95" xfId="1504" xr:uid="{F940608A-E64E-43F7-A380-5423BBCE3DAF}"/>
    <cellStyle name="표준 10" xfId="1505" xr:uid="{CC73AB0B-F246-4A8F-9D76-06BC8CD9B2CC}"/>
    <cellStyle name="표준 11" xfId="1506" xr:uid="{8952688F-9379-4014-9393-C3AA065787AF}"/>
    <cellStyle name="표준 2" xfId="1507" xr:uid="{1E1A5C21-3361-4BA9-BD12-5F75C2B5E9FE}"/>
    <cellStyle name="표준 4" xfId="1508" xr:uid="{5865F627-E8F2-4145-8E24-C0D701F9303F}"/>
    <cellStyle name="표준_4월실적" xfId="1509" xr:uid="{D6223263-F236-408E-A8AF-A73301B7395B}"/>
    <cellStyle name="一般 19" xfId="23" xr:uid="{78FBD590-4EC2-468D-9AFD-BF405BDE50E6}"/>
    <cellStyle name="一般 2" xfId="12" xr:uid="{826DE9F6-F757-4621-8F8A-38A12EEB4A32}"/>
    <cellStyle name="一般 2 2" xfId="20" xr:uid="{DAAB88C2-8EF8-46D3-8787-1C6143FE3EF6}"/>
    <cellStyle name="一般 2 3" xfId="1618" xr:uid="{D2455375-3631-420D-A876-5C2C650DC981}"/>
    <cellStyle name="一般 3" xfId="5" xr:uid="{ED10C0E7-4604-44E4-A15C-28225C53CA07}"/>
    <cellStyle name="一般 3 2" xfId="11" xr:uid="{9E426390-73B3-4320-BA0F-31D1B058CE2E}"/>
    <cellStyle name="一般 4" xfId="7" xr:uid="{DBEE140D-27BA-4059-A5C0-DB913220E404}"/>
    <cellStyle name="一般 5" xfId="22" xr:uid="{667CF52B-2374-45CE-B79E-67EBBEE0314C}"/>
    <cellStyle name="一般_01 -2006 FSA-RPM OEM Price List with Cost info Dec 5 05-updata(Doug&amp;TH)" xfId="1323" xr:uid="{918B991F-7E98-43DD-AE92-1677207C6672}"/>
    <cellStyle name="予定" xfId="1497" xr:uid="{8B74B3FD-4265-4DB2-A1EE-E34D9167538B}"/>
    <cellStyle name="予定 10" xfId="1890" xr:uid="{C04F6970-7636-41DE-A1C6-7C6FA2A7A1A0}"/>
    <cellStyle name="予定 10 2" xfId="3766" xr:uid="{DC34807E-AB19-45F4-B030-4D978D98C741}"/>
    <cellStyle name="予定 11" xfId="1688" xr:uid="{2B516F5C-BFBB-4A49-9818-9FE48C09A0FB}"/>
    <cellStyle name="予定 11 2" xfId="3567" xr:uid="{F683BD0F-F4A1-4081-920E-D3FB1FC941A1}"/>
    <cellStyle name="予定 12" xfId="3058" xr:uid="{A3013407-5092-4DBE-800D-94F734B41A0E}"/>
    <cellStyle name="予定 12 2" xfId="4914" xr:uid="{BE228332-E3A6-404E-AC07-6D1322687C46}"/>
    <cellStyle name="予定 13" xfId="2893" xr:uid="{F0822518-EAD8-48D2-A6DA-1EC6AE41C711}"/>
    <cellStyle name="予定 13 2" xfId="4749" xr:uid="{4992FC13-BF60-4264-B234-498F4DFE0C12}"/>
    <cellStyle name="予定 14" xfId="1931" xr:uid="{A10B5EE5-64C3-499C-9D22-F81A85F164A6}"/>
    <cellStyle name="予定 14 2" xfId="3805" xr:uid="{5580E6E6-C3FF-4952-90F3-7B4936FD6CE9}"/>
    <cellStyle name="予定 15" xfId="1647" xr:uid="{2DAB2B93-E6A1-40F6-86B7-664C28504138}"/>
    <cellStyle name="予定 15 2" xfId="3527" xr:uid="{DBE2936C-C46E-4CDC-AA24-1D813150669E}"/>
    <cellStyle name="予定 16" xfId="1914" xr:uid="{82745C9F-E7B2-4C25-8A2A-D70FF8FD61B4}"/>
    <cellStyle name="予定 16 2" xfId="3789" xr:uid="{A530CE21-B1D5-4643-9B5D-8A52B7CCE72F}"/>
    <cellStyle name="予定 17" xfId="2691" xr:uid="{57B3858C-D64B-4ED0-A9B0-73F9DE6D9879}"/>
    <cellStyle name="予定 17 2" xfId="4548" xr:uid="{12B9D6EC-AD7E-4743-9ADF-DF558B1611A6}"/>
    <cellStyle name="予定 18" xfId="3392" xr:uid="{D6E41BEA-232E-4049-9DA4-EAF3F67D9999}"/>
    <cellStyle name="予定 18 2" xfId="5244" xr:uid="{F1E67A37-69AD-458F-9425-202A1F5A0FC6}"/>
    <cellStyle name="予定 2" xfId="1532" xr:uid="{F6A24F84-13D9-4B25-BE66-3990DC35C8D8}"/>
    <cellStyle name="予定 2 2" xfId="1759" xr:uid="{9E7218DD-67A8-4B94-9651-189D66ED738F}"/>
    <cellStyle name="予定 2 2 2" xfId="3638" xr:uid="{A0C0AC15-78D1-4EBE-91FD-204868532F59}"/>
    <cellStyle name="予定 2 3" xfId="1874" xr:uid="{898C108C-1462-4B14-BEF4-E9E21AAF9F72}"/>
    <cellStyle name="予定 2 3 2" xfId="3751" xr:uid="{59AB17A9-D8CD-4EFA-B27A-DFEAB73BBA90}"/>
    <cellStyle name="予定 2 4" xfId="1758" xr:uid="{4C2FEE0B-7F15-49CA-B492-F8C314388FBA}"/>
    <cellStyle name="予定 2 4 2" xfId="3637" xr:uid="{F533CA90-1B86-4A40-AC47-4CC95293939E}"/>
    <cellStyle name="予定 2 5" xfId="2269" xr:uid="{00C0843A-5E43-4761-8AD4-626AF33D17F0}"/>
    <cellStyle name="予定 2 5 2" xfId="4137" xr:uid="{93AD3122-8929-463A-A52A-85A3A2D570F2}"/>
    <cellStyle name="予定 2 6" xfId="3418" xr:uid="{AE302263-249D-4B6A-942E-4B7B18FA50E7}"/>
    <cellStyle name="予定 2 6 2" xfId="5270" xr:uid="{CFA9289B-5CA1-424B-91B8-82ED1F4933AC}"/>
    <cellStyle name="予定 3" xfId="1782" xr:uid="{BDB16754-59EE-41F4-BE7C-F9593643A1B5}"/>
    <cellStyle name="予定 3 2" xfId="3661" xr:uid="{9BB03909-D62E-4D26-99E2-9C5C79C4FEBE}"/>
    <cellStyle name="予定 4" xfId="2414" xr:uid="{CF2E7983-A298-42C3-AE35-F02C4B8335DE}"/>
    <cellStyle name="予定 4 2" xfId="4276" xr:uid="{1FA2F38B-3C0F-4B76-92AB-542ECAFB5035}"/>
    <cellStyle name="予定 5" xfId="1768" xr:uid="{CC7E9A38-D0D4-40F4-914E-A9E40DDC13CC}"/>
    <cellStyle name="予定 5 2" xfId="3647" xr:uid="{8A93AEC7-8901-43F6-8DC5-47A437734D6D}"/>
    <cellStyle name="予定 6" xfId="1673" xr:uid="{36D7FF7C-2267-42DE-9949-42DAA6F4CBC6}"/>
    <cellStyle name="予定 6 2" xfId="3552" xr:uid="{8DFE4843-6748-4A7A-B3F0-E12FD5C48C2B}"/>
    <cellStyle name="予定 7" xfId="1795" xr:uid="{2242A14E-2E54-4309-8B8F-A970E5FB422D}"/>
    <cellStyle name="予定 7 2" xfId="3674" xr:uid="{5789B87B-EE8B-4CF8-BD49-41B523AAE21F}"/>
    <cellStyle name="予定 8" xfId="1705" xr:uid="{4BD19581-D1C8-400E-81A8-CDE4B66FB503}"/>
    <cellStyle name="予定 8 2" xfId="3584" xr:uid="{36C164FC-E3D1-481F-83B3-791CFC8372C9}"/>
    <cellStyle name="予定 9" xfId="3080" xr:uid="{38F11C34-DFF7-4902-A2EB-F3BAB3376D43}"/>
    <cellStyle name="予定 9 2" xfId="4935" xr:uid="{4EC43E95-F8B5-4688-850F-FBDA68352C28}"/>
    <cellStyle name="入力 2" xfId="1410" xr:uid="{4C0AE474-6E2E-4113-B952-64FC4ECB9EEB}"/>
    <cellStyle name="出力 2" xfId="1354" xr:uid="{571637AD-F9BC-4AF5-A5FA-652ECD04BD92}"/>
    <cellStyle name="実績" xfId="1352" xr:uid="{14C46B92-164A-4795-A3A3-11704B324E8B}"/>
    <cellStyle name="実績 10" xfId="2828" xr:uid="{D99A10A2-5404-4E1C-9265-B13387EE75FC}"/>
    <cellStyle name="実績 10 2" xfId="4685" xr:uid="{02D40834-7925-44BB-98C0-FDA697BC5BFF}"/>
    <cellStyle name="実績 11" xfId="2231" xr:uid="{E388ACC8-1A7F-4E7E-8746-CC6155BF3C6F}"/>
    <cellStyle name="実績 11 2" xfId="4099" xr:uid="{468A65A3-2B69-453C-907F-BEF91CFE07D4}"/>
    <cellStyle name="実績 12" xfId="1896" xr:uid="{450C7D65-6BB8-46E6-A3C6-9ADF19DB5190}"/>
    <cellStyle name="実績 12 2" xfId="3772" xr:uid="{0EFA313F-9284-4E1E-9246-F452522EE666}"/>
    <cellStyle name="実績 13" xfId="3155" xr:uid="{8016F2CE-5ACD-402A-B2B5-6D8AD0A1D521}"/>
    <cellStyle name="実績 13 2" xfId="5008" xr:uid="{BC320F18-5938-4AE3-973F-5ADA4510F73D}"/>
    <cellStyle name="実績 14" xfId="3177" xr:uid="{C85AD4CA-758E-4B1B-A36B-F200169E4ECF}"/>
    <cellStyle name="実績 14 2" xfId="5030" xr:uid="{50F695C7-9E3B-4F8F-BA9B-4977B417FBF2}"/>
    <cellStyle name="実績 15" xfId="2162" xr:uid="{8A0898F7-552B-478E-B680-1F0D437F6334}"/>
    <cellStyle name="実績 15 2" xfId="4031" xr:uid="{47388AEE-7B37-4724-B97C-E9C1EDD0C9F1}"/>
    <cellStyle name="実績 16" xfId="1692" xr:uid="{D54EAA72-61F0-422F-A4EB-AEAE74E15023}"/>
    <cellStyle name="実績 16 2" xfId="3571" xr:uid="{D9E69E84-A1AB-41CD-AA8F-702A85EC0A70}"/>
    <cellStyle name="実績 17" xfId="2301" xr:uid="{230FFE5B-CD93-4FE3-AB14-33809B460CF1}"/>
    <cellStyle name="実績 17 2" xfId="4168" xr:uid="{B02243B1-C682-47A8-9803-D2015EB64A70}"/>
    <cellStyle name="実績 18" xfId="3213" xr:uid="{C9EECC23-B811-4E86-9FAC-BB683A27BE0B}"/>
    <cellStyle name="実績 18 2" xfId="5065" xr:uid="{2C9EA1BB-8EB6-42C3-8C15-3AEEF94EF0B0}"/>
    <cellStyle name="実績 2" xfId="1541" xr:uid="{156A044E-A8E3-490D-BBE7-CD8F6331CE86}"/>
    <cellStyle name="実績 2 2" xfId="2584" xr:uid="{3449AE78-77F9-4D85-9DB9-7EF2833ABA59}"/>
    <cellStyle name="実績 2 2 2" xfId="4443" xr:uid="{5527125A-A1A9-4945-9C80-ECDCC8756864}"/>
    <cellStyle name="実績 2 3" xfId="1726" xr:uid="{580BD4FF-26C5-4A5B-A076-C384F0701EB4}"/>
    <cellStyle name="実績 2 3 2" xfId="3605" xr:uid="{C140EAFE-4B3C-4759-BFF8-CE7302B9CAF1}"/>
    <cellStyle name="実績 2 4" xfId="1817" xr:uid="{2377436B-4FD7-4B31-B3A8-40BCAC36F763}"/>
    <cellStyle name="実績 2 4 2" xfId="3696" xr:uid="{2E0680A7-DD16-4FE8-8A7B-D455768492DB}"/>
    <cellStyle name="実績 2 5" xfId="3154" xr:uid="{5D2C59B9-5B1E-4D11-9129-D4C5A9177BA2}"/>
    <cellStyle name="実績 2 5 2" xfId="5007" xr:uid="{E9944DE0-B8BA-42B2-9CFE-00854718C463}"/>
    <cellStyle name="実績 2 6" xfId="1707" xr:uid="{9914DD49-621C-405E-B8FC-3572E96928E5}"/>
    <cellStyle name="実績 2 6 2" xfId="3586" xr:uid="{5BA57699-B6E0-4CDE-8959-B0E86A981742}"/>
    <cellStyle name="実績 2 7" xfId="3509" xr:uid="{D59DF4EC-350F-424B-9531-C040C85D120C}"/>
    <cellStyle name="実績 3" xfId="1868" xr:uid="{0C57B581-1B62-4764-9794-7A5340A09DA1}"/>
    <cellStyle name="実績 3 2" xfId="3745" xr:uid="{556DE968-51D0-4863-816F-9D652A59359D}"/>
    <cellStyle name="実績 4" xfId="1951" xr:uid="{91437FBB-B440-44B9-953A-275A4FF409AB}"/>
    <cellStyle name="実績 4 2" xfId="3824" xr:uid="{FB906974-4719-4788-A935-40BF9FE9C096}"/>
    <cellStyle name="実績 5" xfId="2336" xr:uid="{4A11F6C3-23BD-496D-85C5-CE9345BFF40C}"/>
    <cellStyle name="実績 5 2" xfId="4203" xr:uid="{9F52E250-2BEE-420B-883A-3F619865ECFC}"/>
    <cellStyle name="実績 6" xfId="2659" xr:uid="{D25F2DE5-62F4-456D-B0C3-03977AF632FA}"/>
    <cellStyle name="実績 6 2" xfId="4517" xr:uid="{0E93EA6E-BF64-45E8-A831-27BBB8923864}"/>
    <cellStyle name="実績 7" xfId="2373" xr:uid="{4D1D3880-EA78-43E3-866F-423124DCB0A9}"/>
    <cellStyle name="実績 7 2" xfId="4237" xr:uid="{0CF761C9-8D31-4917-9CF3-FEDEDB6394E3}"/>
    <cellStyle name="実績 8" xfId="2288" xr:uid="{BA82A9E5-0A7B-4F28-AC73-0D7866F312F4}"/>
    <cellStyle name="実績 8 2" xfId="4156" xr:uid="{58ABF123-00DE-43AE-B1AB-35BD05C4A451}"/>
    <cellStyle name="実績 9" xfId="2270" xr:uid="{7F758E0A-F347-47C3-8A4C-5C549813F683}"/>
    <cellStyle name="実績 9 2" xfId="4138" xr:uid="{6AB62128-D53B-42F2-B45E-D640DDE8B62B}"/>
    <cellStyle name="常规_PDA图纸控制表" xfId="1355" xr:uid="{89CEF484-CD37-4E56-B51F-FC7DF3DAA7D7}"/>
    <cellStyle name="悪い 2" xfId="1322" xr:uid="{5B27572B-55DF-4942-B99F-2436DF847706}"/>
    <cellStyle name="曜日" xfId="1498" xr:uid="{22A5AEBC-2E15-4C41-8E4F-5B770243ECC3}"/>
    <cellStyle name="桁区切り [0.00] 2" xfId="1326" xr:uid="{20BDBFD4-A24B-41DC-B19D-586D46A3A34E}"/>
    <cellStyle name="桁区切り [0.00] 2 2" xfId="1327" xr:uid="{1AE7972A-5EE6-4FCC-AFC9-A17B2975F755}"/>
    <cellStyle name="桁区切り [0.00] 3" xfId="1328" xr:uid="{D3C41E88-3F8D-4E37-8863-67976E630F9A}"/>
    <cellStyle name="桁区切り 10" xfId="1329" xr:uid="{9E56D22A-01AF-4BD8-894A-19830D14C58E}"/>
    <cellStyle name="桁区切り 11" xfId="1330" xr:uid="{8174502C-D999-48E1-B398-C1CF96820472}"/>
    <cellStyle name="桁区切り 12" xfId="1331" xr:uid="{C6A03759-8CDB-4A65-8063-4A751385A356}"/>
    <cellStyle name="桁区切り 13" xfId="1332" xr:uid="{5E531C95-E51F-4E72-AEF9-7416DFE08186}"/>
    <cellStyle name="桁区切り 14" xfId="1333" xr:uid="{0A96A72E-EBB5-4FCF-B613-FE5471EA9F90}"/>
    <cellStyle name="桁区切り 15" xfId="1334" xr:uid="{0FD52814-DE58-40B7-A3BE-245A4362587F}"/>
    <cellStyle name="桁区切り 16" xfId="1335" xr:uid="{74AED22E-06F9-465A-A32F-AA50D101F745}"/>
    <cellStyle name="桁区切り 17" xfId="1336" xr:uid="{DB68EE7A-13D2-4720-AA63-0687FEF5ACF5}"/>
    <cellStyle name="桁区切り 18" xfId="1337" xr:uid="{811065DD-BD00-4AE4-AAD5-D78FB1457515}"/>
    <cellStyle name="桁区切り 19" xfId="1338" xr:uid="{4E8F86A3-44D0-4B1E-90F5-D62438A3611C}"/>
    <cellStyle name="桁区切り 2" xfId="70" xr:uid="{210B9BCE-B09C-44C9-891D-1F0F83779907}"/>
    <cellStyle name="桁区切り 2 2" xfId="1339" xr:uid="{74881B15-A0F9-43CA-BCB0-2533BAE1D1D5}"/>
    <cellStyle name="桁区切り 2 3" xfId="1340" xr:uid="{8E5AA40E-EED3-4AEA-A2AF-11333961D050}"/>
    <cellStyle name="桁区切り 3" xfId="71" xr:uid="{91C40F84-C877-4BEC-8C8B-26D48E9FD3C7}"/>
    <cellStyle name="桁区切り 3 2" xfId="1341" xr:uid="{4EBE0FFC-5EA7-42BC-BBEE-F0458FF59068}"/>
    <cellStyle name="桁区切り 3 3" xfId="1342" xr:uid="{77BF0D01-A14C-4463-9992-B459A2E923B1}"/>
    <cellStyle name="桁区切り 4" xfId="72" xr:uid="{9525920D-63B2-4F65-B16E-1FC3FD6CB0E7}"/>
    <cellStyle name="桁区切り 4 2" xfId="73" xr:uid="{DB432445-DA98-49C3-A2F9-5D913AAA8388}"/>
    <cellStyle name="桁区切り 5" xfId="91" xr:uid="{04F08F70-361B-44E7-A2BB-EB12D712E09A}"/>
    <cellStyle name="桁区切り 5 2" xfId="1343" xr:uid="{702169A5-F325-4BF5-858A-E9649C8D0FB1}"/>
    <cellStyle name="桁区切り 5 3" xfId="1344" xr:uid="{036B281C-D4D0-4EF9-AE7D-31FC239AF68B}"/>
    <cellStyle name="桁区切り 6" xfId="97" xr:uid="{1C7F476E-B11B-460F-8891-1838DF9306E0}"/>
    <cellStyle name="桁区切り 6 2" xfId="1345" xr:uid="{E55CEA8D-51BC-434D-9796-F5F3AD0DA22F}"/>
    <cellStyle name="桁区切り 7" xfId="104" xr:uid="{C42381BA-CD5F-4ED7-B30C-B6685CF6E8C8}"/>
    <cellStyle name="桁区切り 7 2" xfId="105" xr:uid="{9AA8989D-EEB1-453B-9EB8-6CDE4D04D098}"/>
    <cellStyle name="桁区切り 7 3" xfId="111" xr:uid="{CEE4AD9E-C1D4-47FF-AE82-718D28883EBE}"/>
    <cellStyle name="桁区切り 7 3 2" xfId="118" xr:uid="{68574FEF-447E-4FFE-BC76-2407106C4F87}"/>
    <cellStyle name="桁区切り 7 3 2 2" xfId="135" xr:uid="{6E06DBFA-9196-4196-920B-48B3FA44F8AE}"/>
    <cellStyle name="桁区切り 7 3 2 2 2" xfId="196" xr:uid="{3CF9739C-E017-4E03-926B-39E7A3257360}"/>
    <cellStyle name="桁区切り 7 3 2 2 3" xfId="166" xr:uid="{720E228E-4392-438E-A4A2-941BEAFF041F}"/>
    <cellStyle name="桁区切り 7 3 2 3" xfId="181" xr:uid="{B049D024-CC49-42ED-A2EA-97346867EE74}"/>
    <cellStyle name="桁区切り 7 3 2 4" xfId="151" xr:uid="{6F66F4CC-7962-4A98-81F0-31B77B5681AB}"/>
    <cellStyle name="桁区切り 7 3 3" xfId="128" xr:uid="{895BA372-FD00-4186-9442-BC1530B202C5}"/>
    <cellStyle name="桁区切り 7 3 3 2" xfId="189" xr:uid="{8273C013-8F16-488E-B795-C05E241C156E}"/>
    <cellStyle name="桁区切り 7 3 3 3" xfId="159" xr:uid="{F68F3C5B-3205-4F4A-868A-7243B6306EC0}"/>
    <cellStyle name="桁区切り 7 3 4" xfId="174" xr:uid="{2E90A652-47BC-4A7E-8E2D-B8514A57428A}"/>
    <cellStyle name="桁区切り 7 3 5" xfId="144" xr:uid="{0C414A76-61C9-46DB-B3EC-00AE7AA36BC4}"/>
    <cellStyle name="桁区切り 7 4" xfId="109" xr:uid="{86C0F607-DFC2-41EF-90F9-1F47E71DC2A4}"/>
    <cellStyle name="桁区切り 7 4 2" xfId="116" xr:uid="{54887998-B69A-4D47-A50A-C3BBBAECCCA9}"/>
    <cellStyle name="桁区切り 7 4 2 2" xfId="133" xr:uid="{C2271A86-C457-4516-9B78-CB8D7FCD9D28}"/>
    <cellStyle name="桁区切り 7 4 2 2 2" xfId="194" xr:uid="{5C88EEDA-B1C8-42BE-98D1-6D6B787B80DB}"/>
    <cellStyle name="桁区切り 7 4 2 2 3" xfId="164" xr:uid="{475AE3DD-9C68-4715-A814-BE70CDFABEAF}"/>
    <cellStyle name="桁区切り 7 4 2 3" xfId="179" xr:uid="{7CDE22E4-5B27-4C04-A317-250BD6377C46}"/>
    <cellStyle name="桁区切り 7 4 2 4" xfId="149" xr:uid="{F779EBA7-4C32-4651-A6A0-E841B7C934D9}"/>
    <cellStyle name="桁区切り 7 4 3" xfId="126" xr:uid="{9CEAA777-36D9-49F3-B813-C18A74F5678C}"/>
    <cellStyle name="桁区切り 7 4 3 2" xfId="187" xr:uid="{7BA54FBA-7B11-4DD0-84DE-FBEDA6C8E700}"/>
    <cellStyle name="桁区切り 7 4 3 3" xfId="157" xr:uid="{7FFA1E26-2211-4A0E-AF8B-583660C8391B}"/>
    <cellStyle name="桁区切り 7 4 4" xfId="172" xr:uid="{339B66C8-4B61-498B-B46B-ED9479BA05D5}"/>
    <cellStyle name="桁区切り 7 4 5" xfId="142" xr:uid="{61BF168B-715E-42B3-9898-617B9012D0BA}"/>
    <cellStyle name="桁区切り 7 5" xfId="114" xr:uid="{F837D869-9598-46AE-BCFB-4AD9A2143BF0}"/>
    <cellStyle name="桁区切り 7 5 2" xfId="131" xr:uid="{61DFE7EE-2031-4DDD-97BE-DDBBD72E536E}"/>
    <cellStyle name="桁区切り 7 5 2 2" xfId="192" xr:uid="{E743B376-A053-4B84-9927-BDBD3938FFC0}"/>
    <cellStyle name="桁区切り 7 5 2 3" xfId="162" xr:uid="{53960E26-CC95-48C5-91C8-B71471ACEDDF}"/>
    <cellStyle name="桁区切り 7 5 3" xfId="177" xr:uid="{EB1F8170-986C-40E7-B7F1-4EC190D52DFB}"/>
    <cellStyle name="桁区切り 7 5 4" xfId="147" xr:uid="{391332AE-9B86-49E2-90D1-B50E65207DC5}"/>
    <cellStyle name="桁区切り 7 6" xfId="124" xr:uid="{AA27C0AF-CFC7-4F2F-94A9-F30BAD861F7F}"/>
    <cellStyle name="桁区切り 7 6 2" xfId="185" xr:uid="{D4706FF8-D9FA-41D0-B44E-4E973662F217}"/>
    <cellStyle name="桁区切り 7 6 3" xfId="155" xr:uid="{D7966823-4AD0-419D-B4C3-96BDC7861ED1}"/>
    <cellStyle name="桁区切り 7 7" xfId="170" xr:uid="{9E6451D8-4221-4B97-BD7D-73BD77BA3FE2}"/>
    <cellStyle name="桁区切り 7 8" xfId="140" xr:uid="{04F0C30E-3727-4880-97B9-EBCE237D48DB}"/>
    <cellStyle name="桁区切り 8" xfId="1346" xr:uid="{09BD8CB8-976B-4C24-9941-908FD79550EE}"/>
    <cellStyle name="桁区切り 9" xfId="1347" xr:uid="{72B76234-2B6A-4335-A086-D1B81BCA9685}"/>
    <cellStyle name="標準 10" xfId="74" xr:uid="{8C10B3B8-E2B9-4B7B-83B4-B9A5995C5235}"/>
    <cellStyle name="標準 10 2" xfId="1411" xr:uid="{82C394B2-FB7F-4F64-BDAA-492D6E4B6102}"/>
    <cellStyle name="標準 10 3" xfId="1412" xr:uid="{074BB90C-78E0-4277-B58B-924A39B657BB}"/>
    <cellStyle name="標準 10 3 2" xfId="1413" xr:uid="{AC8AF1C2-D4F0-4298-A40A-8C169270938B}"/>
    <cellStyle name="標準 10 4" xfId="1414" xr:uid="{A53D73B9-E95D-43C6-82F8-AB23BF49D75F}"/>
    <cellStyle name="標準 10 4 2" xfId="1415" xr:uid="{6009AE3D-A9E7-44C1-9374-780036CCED3C}"/>
    <cellStyle name="標準 10 5" xfId="1416" xr:uid="{61A7C5D4-BD65-41E8-BBBF-62CBA006C485}"/>
    <cellStyle name="標準 10 6" xfId="1417" xr:uid="{3E3CC4C8-02BA-48E7-8F96-9CC5B126618B}"/>
    <cellStyle name="標準 11" xfId="89" xr:uid="{A20FD5FD-6864-4513-82E2-B5B4F5743908}"/>
    <cellStyle name="標準 12" xfId="94" xr:uid="{5A86F428-1E1F-4D63-91F1-C92972E1B776}"/>
    <cellStyle name="標準 12 2" xfId="100" xr:uid="{8F258DD3-201D-4171-9B07-C222A61B191C}"/>
    <cellStyle name="標準 12 3" xfId="1510" xr:uid="{BFFFF944-E06C-4038-BF12-3F203B0FEA42}"/>
    <cellStyle name="標準 12 4" xfId="1513" xr:uid="{8A28FDEC-E14B-4234-B844-1541F7C0FC56}"/>
    <cellStyle name="標準 12 5" xfId="1514" xr:uid="{19C973DC-2542-4A98-8293-1914A12D142B}"/>
    <cellStyle name="標準 12 6" xfId="1516" xr:uid="{1F4D9D62-FDBB-4F6C-A470-CCAA7C807318}"/>
    <cellStyle name="標準 12 7" xfId="1517" xr:uid="{AC242BDE-1746-46FD-885D-7FE6DB50E45C}"/>
    <cellStyle name="標準 13" xfId="95" xr:uid="{4CFF999C-B70B-45D3-B0B5-D776D1512DE8}"/>
    <cellStyle name="標準 13 2" xfId="101" xr:uid="{1115C6C5-8872-4A6C-AF67-618A0F7E7467}"/>
    <cellStyle name="標準 14" xfId="18" xr:uid="{DADD54E9-8576-4A2C-BDDC-CE6117CAE4EB}"/>
    <cellStyle name="標準 14 2" xfId="120" xr:uid="{1FE1B0E8-1BA4-4454-9BA0-D7AA5FB5BCA1}"/>
    <cellStyle name="標準 14 3" xfId="96" xr:uid="{0EE55BC9-B2C4-46C9-AABF-2A69E8454A4D}"/>
    <cellStyle name="標準 14 4" xfId="1623" xr:uid="{A3A5787B-8C50-4EBF-BDA9-2AA286E35D16}"/>
    <cellStyle name="標準 15" xfId="102" xr:uid="{64CAEF21-5903-47B6-AEA5-82D5E915C9ED}"/>
    <cellStyle name="標準 16" xfId="103" xr:uid="{4E83278F-99A8-4B28-81C5-5FC3B10DFA29}"/>
    <cellStyle name="標準 16 2" xfId="110" xr:uid="{9401DFEF-C1A6-401A-B7B3-10DB021E1276}"/>
    <cellStyle name="標準 16 2 2" xfId="112" xr:uid="{A8B22EEE-E67B-405F-B0B4-3EDE7DD43BE2}"/>
    <cellStyle name="標準 16 2 2 2" xfId="119" xr:uid="{E0FA3C07-A58C-44E1-8C15-73F60DE6EE93}"/>
    <cellStyle name="標準 16 2 2 2 2" xfId="136" xr:uid="{A9AF14A1-8A96-4A49-B8FB-8DD7A9D29288}"/>
    <cellStyle name="標準 16 2 2 2 2 2" xfId="197" xr:uid="{007AD6F4-5F03-4CB6-BFA1-A8BD015555D4}"/>
    <cellStyle name="標準 16 2 2 2 2 3" xfId="167" xr:uid="{BE9440F9-3BA0-43B3-8CF0-E68AB599265E}"/>
    <cellStyle name="標準 16 2 2 2 3" xfId="182" xr:uid="{B7F3844F-0769-41C2-A4BF-C9B1C04EBD15}"/>
    <cellStyle name="標準 16 2 2 2 4" xfId="152" xr:uid="{2C3B6294-ACF1-4F49-B975-2BF189D27256}"/>
    <cellStyle name="標準 16 2 2 3" xfId="129" xr:uid="{248DF73E-95A5-4953-B2FE-95AB72A0F031}"/>
    <cellStyle name="標準 16 2 2 3 2" xfId="190" xr:uid="{04F333D9-3D7C-46E5-AAB5-C52256F6EFB2}"/>
    <cellStyle name="標準 16 2 2 3 3" xfId="160" xr:uid="{363F0808-B76C-45D2-971B-1206AB577874}"/>
    <cellStyle name="標準 16 2 2 4" xfId="175" xr:uid="{4D6BB957-231E-42A8-BDDD-714DCC37A0A4}"/>
    <cellStyle name="標準 16 2 2 5" xfId="145" xr:uid="{B9444E4C-B3D5-46C9-9864-373B2CC3392D}"/>
    <cellStyle name="標準 16 2 3" xfId="117" xr:uid="{C3267B59-5031-4C99-BE90-B0B71696F01C}"/>
    <cellStyle name="標準 16 2 3 2" xfId="134" xr:uid="{C461514D-3058-4A85-9407-B081E776729F}"/>
    <cellStyle name="標準 16 2 3 2 2" xfId="195" xr:uid="{49D1499B-00DB-4ECD-B1DE-0C81E5B39A1D}"/>
    <cellStyle name="標準 16 2 3 2 3" xfId="165" xr:uid="{325E5AF1-7F26-4F85-99C8-A22D2B183159}"/>
    <cellStyle name="標準 16 2 3 3" xfId="180" xr:uid="{94F394F1-CAEC-4B59-9906-8A7781F53125}"/>
    <cellStyle name="標準 16 2 3 4" xfId="150" xr:uid="{4D130BF5-8EC9-4892-8C3B-D9691C3DDB66}"/>
    <cellStyle name="標準 16 2 4" xfId="127" xr:uid="{FAB204EF-6804-49BE-A5B6-9603BDE112CE}"/>
    <cellStyle name="標準 16 2 4 2" xfId="188" xr:uid="{D6EC0E71-25CF-4F19-9482-37BE2CB9BA33}"/>
    <cellStyle name="標準 16 2 4 3" xfId="158" xr:uid="{4AE6FC12-E0DC-4577-B1C4-D6E6D1965562}"/>
    <cellStyle name="標準 16 2 5" xfId="173" xr:uid="{0DA0AAFC-160D-40F5-9304-E409B83B9F69}"/>
    <cellStyle name="標準 16 2 6" xfId="143" xr:uid="{985D77BA-BF0E-4B8A-A3BD-30C8FB93F0A8}"/>
    <cellStyle name="標準 16 3" xfId="108" xr:uid="{FF78EE02-AA25-4B0D-AB50-A836AD004201}"/>
    <cellStyle name="標準 16 3 2" xfId="115" xr:uid="{0855BCCB-76B8-4DBE-8EA2-04899EE044A7}"/>
    <cellStyle name="標準 16 3 2 2" xfId="132" xr:uid="{2D3D6A88-0DE7-4221-B9B6-594658E4BA53}"/>
    <cellStyle name="標準 16 3 2 2 2" xfId="193" xr:uid="{76154C0A-26EA-41BC-8A4B-5762CFEF9C30}"/>
    <cellStyle name="標準 16 3 2 2 3" xfId="163" xr:uid="{143637E7-100E-4F4B-A02B-257F476E5F70}"/>
    <cellStyle name="標準 16 3 2 3" xfId="178" xr:uid="{00012946-EE83-4576-AC2C-08A308EC80AC}"/>
    <cellStyle name="標準 16 3 2 4" xfId="148" xr:uid="{4B979274-9A67-461E-8096-A40247B25365}"/>
    <cellStyle name="標準 16 3 3" xfId="125" xr:uid="{02E1F818-8E82-4DED-9F99-48409F75CAA0}"/>
    <cellStyle name="標準 16 3 3 2" xfId="186" xr:uid="{6B4121EF-CFAA-480E-9AAC-A4B6037DA704}"/>
    <cellStyle name="標準 16 3 3 3" xfId="156" xr:uid="{AD5C691D-C7DC-45FC-9522-BDD659950E17}"/>
    <cellStyle name="標準 16 3 4" xfId="171" xr:uid="{899CD39E-710D-4D10-968C-78FC9339F531}"/>
    <cellStyle name="標準 16 3 5" xfId="141" xr:uid="{1BD088B6-DDB5-4EE2-B3E5-45473BBF78D2}"/>
    <cellStyle name="標準 16 4" xfId="113" xr:uid="{999058B0-C489-460A-8962-CDDE926EFB2F}"/>
    <cellStyle name="標準 16 4 2" xfId="130" xr:uid="{07352975-CB35-4521-B7AC-1D52E54F1A51}"/>
    <cellStyle name="標準 16 4 2 2" xfId="191" xr:uid="{C19098EA-EDE5-40C9-B133-850926A66416}"/>
    <cellStyle name="標準 16 4 2 3" xfId="161" xr:uid="{CA9F2473-654A-4E6A-8A22-8A6EF9E27DC0}"/>
    <cellStyle name="標準 16 4 3" xfId="176" xr:uid="{D52FE810-F4B5-4E6F-A133-50FBA0602DE5}"/>
    <cellStyle name="標準 16 4 4" xfId="146" xr:uid="{9A2D6B38-B81F-4C06-910C-93EA9A77BEB8}"/>
    <cellStyle name="標準 16 5" xfId="123" xr:uid="{3B9812FA-0FE0-4C79-91E3-7B31DD6E8081}"/>
    <cellStyle name="標準 16 5 2" xfId="184" xr:uid="{AE2EFCDE-8987-4EDB-8B73-5C336FF6AD56}"/>
    <cellStyle name="標準 16 5 3" xfId="154" xr:uid="{C7361696-EFC2-4683-AC3E-AA0226A2999A}"/>
    <cellStyle name="標準 16 6" xfId="169" xr:uid="{E4273887-F440-487D-88E2-AA8AB06DA90B}"/>
    <cellStyle name="標準 16 7" xfId="139" xr:uid="{21719167-10B4-4EEE-B90D-1F0CB19B0B27}"/>
    <cellStyle name="標準 17" xfId="107" xr:uid="{3E98088F-F05B-413A-A6E7-CBDC568FD0C6}"/>
    <cellStyle name="標準 18" xfId="121" xr:uid="{3E534967-FDEF-4DA3-9755-03BD3909D56B}"/>
    <cellStyle name="標準 18 2" xfId="137" xr:uid="{66954A44-E69D-4F57-93A5-E90897223F78}"/>
    <cellStyle name="標準 18 2 2" xfId="198" xr:uid="{16E4783F-F26E-4FC3-8671-A4CA5909C0D1}"/>
    <cellStyle name="標準 18 2 3" xfId="168" xr:uid="{7737EB6D-E502-4F3C-8F3A-448358CCB75E}"/>
    <cellStyle name="標準 18 3" xfId="183" xr:uid="{F7478C41-5B41-406D-B15F-38B256225CE6}"/>
    <cellStyle name="標準 18 4" xfId="153" xr:uid="{75770BDD-CE24-45FF-9AC9-EB81F5C13562}"/>
    <cellStyle name="標準 19" xfId="138" xr:uid="{8223CB50-2851-4BDC-A04B-00063A3DC444}"/>
    <cellStyle name="標準 2" xfId="75" xr:uid="{D4510B76-98E1-40CD-8B96-928DF277687F}"/>
    <cellStyle name="標準 2 2" xfId="76" xr:uid="{57EDFB47-03DC-45FE-8DCC-B037AAEE2E9A}"/>
    <cellStyle name="標準 2 2 2" xfId="1418" xr:uid="{8F1677E6-276A-4444-AEFF-6171C0C32384}"/>
    <cellStyle name="標準 2 2 3" xfId="1419" xr:uid="{0EA3C66A-9F0E-4A06-8D9A-EB062319B1FC}"/>
    <cellStyle name="標準 2 3" xfId="77" xr:uid="{CC8158CE-CEAA-4C9F-88F3-640CF58BAC12}"/>
    <cellStyle name="標準 2 3 2" xfId="1420" xr:uid="{D01FF665-491B-4984-B93B-33635BBC15D4}"/>
    <cellStyle name="標準 2 4" xfId="78" xr:uid="{15378872-6D69-4868-AA10-857D06C790C0}"/>
    <cellStyle name="標準 2 5" xfId="79" xr:uid="{A4748E96-88CF-465D-BF88-C04B6EFFD367}"/>
    <cellStyle name="標準 2 6" xfId="93" xr:uid="{9550F63C-1F8C-49C9-9779-243A7B2A63B0}"/>
    <cellStyle name="標準 2 7" xfId="106" xr:uid="{55371966-FC3A-449B-8C48-7BCAE7965A25}"/>
    <cellStyle name="標準 20" xfId="1421" xr:uid="{E24FA0EB-E973-40C2-A896-31DEDA8E2C41}"/>
    <cellStyle name="標準 21" xfId="1422" xr:uid="{F90C10B3-63B7-4FD9-9411-C168C2CC9FCC}"/>
    <cellStyle name="標準 22" xfId="1423" xr:uid="{A10FB449-B602-434D-8012-D27919D3AF39}"/>
    <cellStyle name="標準 23" xfId="1424" xr:uid="{57FEC1F4-7314-4748-976B-85EB86222CB6}"/>
    <cellStyle name="標準 24" xfId="1425" xr:uid="{16FDB878-8E26-4C9F-8E40-D993E60C5CF5}"/>
    <cellStyle name="標準 25" xfId="1426" xr:uid="{D1095E95-0117-4107-A7FB-70F64E5A7F29}"/>
    <cellStyle name="標準 26" xfId="1427" xr:uid="{498F1A6D-22B7-4DDF-BA37-3FAE89D4D764}"/>
    <cellStyle name="標準 27" xfId="1428" xr:uid="{C34D0109-83D4-4005-A70E-9EF9FFE9680B}"/>
    <cellStyle name="標準 28" xfId="1429" xr:uid="{0628B74D-F96B-44DD-A2BE-B45277202796}"/>
    <cellStyle name="標準 29" xfId="1430" xr:uid="{7C1551E2-9A2E-4C9B-8D43-33B06D1ADCD4}"/>
    <cellStyle name="標準 3" xfId="80" xr:uid="{3D744220-BE6A-45CF-9FAA-5677CD11D60F}"/>
    <cellStyle name="標準 3 2" xfId="81" xr:uid="{B6B9EEC8-6331-4759-B6E9-9FC9BFAFB043}"/>
    <cellStyle name="標準 3 3" xfId="1431" xr:uid="{12377516-92E3-43AD-B795-9A88043961BC}"/>
    <cellStyle name="標準 3 4" xfId="1432" xr:uid="{BDE63456-A180-43CC-B619-16229439EE3D}"/>
    <cellStyle name="標準 30" xfId="1433" xr:uid="{700466D4-DB7D-4181-ACEF-7D514639D466}"/>
    <cellStyle name="標準 31" xfId="1434" xr:uid="{BC8A1D40-C94C-46F9-8549-FCB4480EB844}"/>
    <cellStyle name="標準 32" xfId="1435" xr:uid="{6647A2F6-551F-4E43-83EA-873F1D7E28F3}"/>
    <cellStyle name="標準 33" xfId="1436" xr:uid="{CD718419-C641-4E17-94B7-9621C6DF4511}"/>
    <cellStyle name="標準 34" xfId="1437" xr:uid="{DCD07535-45FB-4F3D-ACCC-FF3D44C22858}"/>
    <cellStyle name="標準 35" xfId="1438" xr:uid="{48D57921-2C44-4C9F-907B-86CDB9E61C84}"/>
    <cellStyle name="標準 36" xfId="1439" xr:uid="{86320909-83A5-4EC9-BB74-DC228A36EF12}"/>
    <cellStyle name="標準 37" xfId="1440" xr:uid="{8B46FD49-88A7-424D-B151-5AFA4199A716}"/>
    <cellStyle name="標準 38" xfId="1441" xr:uid="{C8E9E60E-1AF0-4C67-AFDB-4215163FCFDB}"/>
    <cellStyle name="標準 39" xfId="1520" xr:uid="{B8B9F0D5-18F3-4213-B38C-7A8A40ECD79D}"/>
    <cellStyle name="標準 39 2" xfId="1521" xr:uid="{2CE0C83D-2499-4652-8A44-0BB8A65E15A4}"/>
    <cellStyle name="標準 4" xfId="82" xr:uid="{3AF51A27-BC29-4753-AD9B-9CD18D63E0C9}"/>
    <cellStyle name="標準 4 2" xfId="83" xr:uid="{7D7BC997-89FF-4F69-BC56-427DBA74B11C}"/>
    <cellStyle name="標準 4 3" xfId="1442" xr:uid="{D9F2A0CD-5847-40F7-8E70-9F00A1135C03}"/>
    <cellStyle name="標準 5" xfId="84" xr:uid="{CB1EC60C-AF86-4643-B3A0-0D0D772C9780}"/>
    <cellStyle name="標準 5 10" xfId="1443" xr:uid="{EB9E85F2-24D3-4909-B77E-BB1B147211C2}"/>
    <cellStyle name="標準 5 11" xfId="1511" xr:uid="{CDF1BABE-3390-4129-8589-8604245B52FF}"/>
    <cellStyle name="標準 5 12" xfId="1512" xr:uid="{06113A2B-658F-47A2-B3A0-C07CBE06F0FD}"/>
    <cellStyle name="標準 5 13" xfId="1515" xr:uid="{D0CA3DF7-2F17-401C-A992-94B9AF0AAB34}"/>
    <cellStyle name="標準 5 2" xfId="122" xr:uid="{DBC039DE-45A2-470D-8A8F-1E1EB784276E}"/>
    <cellStyle name="標準 5 2 2" xfId="1444" xr:uid="{AA26D947-E164-4234-A8F5-AA05AE6E99BF}"/>
    <cellStyle name="標準 5 2 2 2" xfId="1445" xr:uid="{DF60F8A2-AABC-41C0-8650-47BCE11E4A1E}"/>
    <cellStyle name="標準 5 2 2 2 2" xfId="1446" xr:uid="{5B37DE47-BCD4-437C-AD20-49F916F8BCE6}"/>
    <cellStyle name="標準 5 2 2 3" xfId="1447" xr:uid="{DB646811-ABE7-4A82-9EE5-9268CC36A0B9}"/>
    <cellStyle name="標準 5 2 2 3 2" xfId="1448" xr:uid="{C941D6C1-4AA7-49E0-939B-06BC90E5C9AD}"/>
    <cellStyle name="標準 5 2 2 4" xfId="1449" xr:uid="{015BB847-60A6-400F-9967-CE513983D9D4}"/>
    <cellStyle name="標準 5 2 2 5" xfId="1450" xr:uid="{69AD76DD-659F-4587-97BE-F59CDA401D98}"/>
    <cellStyle name="標準 5 2 3" xfId="1451" xr:uid="{31E89526-5465-4BA1-87D4-1559C9B54FA6}"/>
    <cellStyle name="標準 5 2 3 2" xfId="1452" xr:uid="{52BE4150-CB9B-4BE5-A051-412BA343D95E}"/>
    <cellStyle name="標準 5 2 4" xfId="1453" xr:uid="{1A760C87-98F6-4594-8D1A-FF0BABB3B2BE}"/>
    <cellStyle name="標準 5 2 4 2" xfId="1454" xr:uid="{4BE6396B-DB52-4D22-9F7C-20C3A1997D0F}"/>
    <cellStyle name="標準 5 2 5" xfId="1455" xr:uid="{D20CCFDC-2154-464F-93BF-5C2DBA1DA7E3}"/>
    <cellStyle name="標準 5 2 6" xfId="1456" xr:uid="{C18E0EFB-56FE-40F3-9AC9-B16DB732CDCA}"/>
    <cellStyle name="標準 5 3" xfId="1457" xr:uid="{D86DA390-9613-4E9C-B880-5DC68D928D4C}"/>
    <cellStyle name="標準 5 3 2" xfId="1458" xr:uid="{17430E78-E7FA-465B-8574-18FB56FDDC18}"/>
    <cellStyle name="標準 5 3 2 2" xfId="1459" xr:uid="{E704B1D0-9F1D-4D67-9465-3C8A7856CC7E}"/>
    <cellStyle name="標準 5 3 3" xfId="1460" xr:uid="{EB4493C3-E80A-45B3-9EBD-8555061A528B}"/>
    <cellStyle name="標準 5 3 3 2" xfId="1461" xr:uid="{41DEEDDF-B22F-48F5-822F-0F5D49272BFD}"/>
    <cellStyle name="標準 5 3 4" xfId="1462" xr:uid="{97AC4559-1C04-4068-81C4-407379E81991}"/>
    <cellStyle name="標準 5 3 5" xfId="1463" xr:uid="{6E94AD65-FBB9-4272-8DE5-DBA3E51FB6B7}"/>
    <cellStyle name="標準 5 4" xfId="1464" xr:uid="{539B0F8C-A599-47E7-A702-B8FA1A677B90}"/>
    <cellStyle name="標準 5 5" xfId="1465" xr:uid="{FD44AF3F-00E1-4639-BB89-6492029BF4BD}"/>
    <cellStyle name="標準 5 6" xfId="1466" xr:uid="{B476BF34-C4B4-4228-A838-EA70734F382E}"/>
    <cellStyle name="標準 5 6 2" xfId="1467" xr:uid="{1725C68C-81AF-4534-AF74-9B40701B5567}"/>
    <cellStyle name="標準 5 6 2 2" xfId="1468" xr:uid="{088706DE-4479-4E95-95F5-2E54900283FF}"/>
    <cellStyle name="標準 5 6 3" xfId="1469" xr:uid="{4D3C55CB-46CE-412E-A101-DB77D4E822D9}"/>
    <cellStyle name="標準 5 6 4" xfId="1470" xr:uid="{9F5A9518-9D7F-4610-B27A-CC6645A2ABD1}"/>
    <cellStyle name="標準 5 7" xfId="1471" xr:uid="{CDFBF217-F37C-4844-9C26-70B138F21FA8}"/>
    <cellStyle name="標準 5 7 2" xfId="1472" xr:uid="{DA1B0DFD-A631-4BA1-BFED-556A9C013DFB}"/>
    <cellStyle name="標準 5 8" xfId="1473" xr:uid="{B1F60BF6-11F6-4435-B602-28895CACB196}"/>
    <cellStyle name="標準 5 8 2" xfId="1474" xr:uid="{AA276063-3321-4BD4-A8D8-E68086C0F0AC}"/>
    <cellStyle name="標準 5 9" xfId="1475" xr:uid="{B7DB7B0A-35C3-4971-A32E-65A971753E2D}"/>
    <cellStyle name="標準 6" xfId="85" xr:uid="{F7E8D690-B658-482B-A0B4-3E86D5359163}"/>
    <cellStyle name="標準 6 2" xfId="1476" xr:uid="{88143C8D-C621-4463-A507-4C2EF41CDDD9}"/>
    <cellStyle name="標準 7" xfId="86" xr:uid="{959DA563-EC1A-4707-8D7C-1C928A8E6B7A}"/>
    <cellStyle name="標準 7 2" xfId="13" xr:uid="{9376B248-1E6D-48E1-9F03-8A4F8A07FB4A}"/>
    <cellStyle name="標準 7 3" xfId="1477" xr:uid="{C8C68AE4-E5C5-4AE4-A923-C3AE7953DA26}"/>
    <cellStyle name="標準 8" xfId="14" xr:uid="{8727A9DC-7ABA-4801-B94C-A2AF30E04EA6}"/>
    <cellStyle name="標準 8 2" xfId="1478" xr:uid="{D40BD5C5-4B78-4C52-A136-390020DDFE67}"/>
    <cellStyle name="標準 8 2 2" xfId="1479" xr:uid="{C90E2927-3835-4AFB-B78C-9C495FB15C31}"/>
    <cellStyle name="標準 8 2 2 2" xfId="1480" xr:uid="{80D2CF41-ADB7-456D-B6D2-40FD76139C43}"/>
    <cellStyle name="標準 8 2 3" xfId="1481" xr:uid="{9D47C48F-B7F4-436C-94A0-6B3D7D3D3A20}"/>
    <cellStyle name="標準 8 2 3 2" xfId="1482" xr:uid="{87D22BF7-ECF0-445F-8CE3-3E71CA4DF93B}"/>
    <cellStyle name="標準 8 2 4" xfId="1483" xr:uid="{5CED7522-AAF9-449D-8EC6-D3A19EA62FF0}"/>
    <cellStyle name="標準 8 2 5" xfId="1484" xr:uid="{68EB7B12-3FC6-443E-8ECA-C892EEFE959F}"/>
    <cellStyle name="標準 8 3" xfId="1485" xr:uid="{18695EC3-B31C-4F02-8141-7ED003CD2D32}"/>
    <cellStyle name="標準 9" xfId="87" xr:uid="{A54659C2-D5EF-49BB-B8DD-332A8B5636B2}"/>
    <cellStyle name="標準 9 2" xfId="1486" xr:uid="{C45FF497-D1B6-4DA3-94F8-BB2E3B7581AA}"/>
    <cellStyle name="標準 9 2 2" xfId="1487" xr:uid="{03C9C4C3-18A7-47ED-AAD9-E157A15B002F}"/>
    <cellStyle name="標準 9 2 2 2" xfId="1488" xr:uid="{25AAF902-607D-42E8-8B5C-305CA7B30F12}"/>
    <cellStyle name="標準 9 2 3" xfId="1489" xr:uid="{9748F67D-66F0-45D2-8045-359259BB6DB8}"/>
    <cellStyle name="標準 9 2 3 2" xfId="1490" xr:uid="{A740F70D-AF15-4284-AFAB-903664E2BD5B}"/>
    <cellStyle name="標準 9 2 4" xfId="1491" xr:uid="{74DED77B-DFCF-4BE3-A884-D5B21B15966F}"/>
    <cellStyle name="標準 9 2 5" xfId="1492" xr:uid="{C320BB7F-8A20-4CF5-88C5-06734F5F490B}"/>
    <cellStyle name="標準 9 3" xfId="1493" xr:uid="{3110EE54-5AA0-4A2D-91C8-432BB8C17021}"/>
    <cellStyle name="標準_Shimano newsletter Sep 24 2010 FOB-S" xfId="88" xr:uid="{562130A9-17BC-4580-85D1-2B1D86651F0A}"/>
    <cellStyle name="良い 2" xfId="1499" xr:uid="{C4777C74-0B1B-4BE8-8A8D-88EAA6F19E62}"/>
    <cellStyle name="表示済みのハイパーリンク 2" xfId="1494" xr:uid="{FE2B6C43-7EB0-4E32-B983-A4D1EF4E0E7B}"/>
    <cellStyle name="表示済みのハイパーリンク 2 2" xfId="1495" xr:uid="{62AAA42A-8796-4EF4-9767-8A2749694B9C}"/>
    <cellStyle name="表示済みのハイパーリンク 3" xfId="1496" xr:uid="{B1FC2186-9E87-403C-AB7D-BC43FF600AE2}"/>
    <cellStyle name="見出し 1 2" xfId="1348" xr:uid="{DCFECBCB-9294-434D-8D99-4E2D0814D5B1}"/>
    <cellStyle name="見出し 2 2" xfId="1349" xr:uid="{3D06AB00-8CDD-457B-A379-257BC928E704}"/>
    <cellStyle name="見出し 3 2" xfId="1350" xr:uid="{10AC12FC-5BA0-40C1-8C3C-1A87460B828E}"/>
    <cellStyle name="見出し 4 2" xfId="1351" xr:uid="{5F0EFD2F-F90E-4ED9-BB7B-45FDDDCA3B1A}"/>
    <cellStyle name="計算 2" xfId="1324" xr:uid="{45CC08A8-C432-471E-A769-2BB03B53B19E}"/>
    <cellStyle name="説明文 2" xfId="1356" xr:uid="{F412DA86-5A7A-485A-9A52-E9BE3667F03E}"/>
    <cellStyle name="警告文 2" xfId="1325" xr:uid="{0F9D77C0-FEA5-4729-A52E-C4C81816687F}"/>
    <cellStyle name="通貨 [0.00] 2" xfId="1357" xr:uid="{77B179CF-B620-4A97-BD50-560AC5C5B8B2}"/>
    <cellStyle name="通貨 10" xfId="1358" xr:uid="{FD7DEE39-A8DF-435D-B7D8-6514428960B0}"/>
    <cellStyle name="通貨 11" xfId="1359" xr:uid="{6A954064-9416-49F7-9F88-9A509EE86E62}"/>
    <cellStyle name="通貨 12" xfId="1360" xr:uid="{032391B9-5976-4EA7-B678-C86F06EAB2D2}"/>
    <cellStyle name="通貨 13" xfId="1361" xr:uid="{75AEE638-CBE3-4F88-848F-783F3B0B2F6E}"/>
    <cellStyle name="通貨 14" xfId="1362" xr:uid="{CB1F925C-A11B-48AE-864D-1416FCBD54B9}"/>
    <cellStyle name="通貨 15" xfId="1363" xr:uid="{BB2A7C80-E758-4690-A367-A0E717763709}"/>
    <cellStyle name="通貨 16" xfId="1364" xr:uid="{3DBC40FB-B042-4889-9E3C-CC12BEDC39C9}"/>
    <cellStyle name="通貨 17" xfId="1365" xr:uid="{538F8EFC-AADE-48DF-B3B5-1FE1EB699697}"/>
    <cellStyle name="通貨 18" xfId="1366" xr:uid="{B6E97553-18A6-4C1C-91AE-9D6449361CCD}"/>
    <cellStyle name="通貨 19" xfId="1367" xr:uid="{E6AC78FE-3567-4B5F-8911-1F7F359DFF5F}"/>
    <cellStyle name="通貨 2" xfId="1368" xr:uid="{1020436F-3859-4001-AD52-11725A448F3F}"/>
    <cellStyle name="通貨 2 2" xfId="1369" xr:uid="{AC7C6203-8532-48A9-A34B-A962CDAEDF24}"/>
    <cellStyle name="通貨 2 2 2" xfId="1370" xr:uid="{C9BD62DD-2FB0-4B52-B2F7-6B05BB30F72C}"/>
    <cellStyle name="通貨 2 3" xfId="1371" xr:uid="{B7402CFE-6E14-42B1-AFF2-D001B92875A8}"/>
    <cellStyle name="通貨 2 4" xfId="1372" xr:uid="{5B1A26F7-00F1-4FE3-8325-B6F5E02E4B3F}"/>
    <cellStyle name="通貨 2 5" xfId="1373" xr:uid="{0D9A2254-4ED8-45AE-8BD7-1B60ED3FC6DB}"/>
    <cellStyle name="通貨 20" xfId="1374" xr:uid="{42EB4E48-4887-4E4F-B739-10DC31EC441E}"/>
    <cellStyle name="通貨 21" xfId="1375" xr:uid="{7EB1D541-D05F-4A9A-9FD0-6FE66D13DA4E}"/>
    <cellStyle name="通貨 22" xfId="1376" xr:uid="{5E38EA25-B6BD-4900-890B-72003196837C}"/>
    <cellStyle name="通貨 23" xfId="1377" xr:uid="{799F5B4A-FA5A-4BA7-BC12-6122B50CD3C5}"/>
    <cellStyle name="通貨 24" xfId="1378" xr:uid="{70770359-1AD2-480B-9DC5-5D203D6480F2}"/>
    <cellStyle name="通貨 25" xfId="1379" xr:uid="{E446C2F8-C3EB-4F59-9664-9ED01C268E4D}"/>
    <cellStyle name="通貨 26" xfId="1380" xr:uid="{B4BC465A-048A-45FF-9A73-96B7D3A96801}"/>
    <cellStyle name="通貨 27" xfId="1381" xr:uid="{337CB447-3F18-408E-9AF8-84CF441AE25F}"/>
    <cellStyle name="通貨 28" xfId="1382" xr:uid="{3E8B8F0B-7AB9-43F3-A04C-25DFEB0EB0AF}"/>
    <cellStyle name="通貨 29" xfId="1383" xr:uid="{5A4AB773-46F4-4DBE-988D-07EAEB7F0F2A}"/>
    <cellStyle name="通貨 3" xfId="1384" xr:uid="{B04800D6-A269-4D88-B04B-88E76AE3F1BF}"/>
    <cellStyle name="通貨 3 2" xfId="1385" xr:uid="{8D7119CA-8F84-4265-A945-8C4BFB9FCC32}"/>
    <cellStyle name="通貨 3 3" xfId="1386" xr:uid="{A5175D69-97AB-42C9-9896-84212A35EAE9}"/>
    <cellStyle name="通貨 3 4" xfId="1387" xr:uid="{2749A1AF-7343-4596-B204-E531B1348ECA}"/>
    <cellStyle name="通貨 3 5" xfId="1388" xr:uid="{8FD3EB00-0D12-42BA-8ABC-721B8B2CE966}"/>
    <cellStyle name="通貨 30" xfId="1389" xr:uid="{8084DE72-70A0-45F6-8C63-A30324C13727}"/>
    <cellStyle name="通貨 31" xfId="1390" xr:uid="{FADC039B-5E60-4243-9B4A-55354318630E}"/>
    <cellStyle name="通貨 32" xfId="1391" xr:uid="{BE3E74FC-4B86-4D24-98C2-D927C53C43D6}"/>
    <cellStyle name="通貨 33" xfId="1392" xr:uid="{FF7E54E9-A748-433C-BFD5-1FE1A7AACFE4}"/>
    <cellStyle name="通貨 34" xfId="1393" xr:uid="{329A9738-1393-4C80-B00D-82B96FD913AF}"/>
    <cellStyle name="通貨 35" xfId="1394" xr:uid="{94F8CB66-84B3-4342-95F0-0BF21E9F15E2}"/>
    <cellStyle name="通貨 36" xfId="1395" xr:uid="{9A457479-BF0D-42F1-A331-7DA5BF8AC6FE}"/>
    <cellStyle name="通貨 37" xfId="1396" xr:uid="{3181C529-4FFB-46CA-A429-BDB3D9216844}"/>
    <cellStyle name="通貨 38" xfId="1397" xr:uid="{31287421-65A9-4189-AB85-B77894DAA02F}"/>
    <cellStyle name="通貨 39" xfId="1398" xr:uid="{C45A5825-324E-4168-A2B1-00F32109DEAE}"/>
    <cellStyle name="通貨 4" xfId="1399" xr:uid="{F045F095-C636-4BAB-B241-5494CEB6D864}"/>
    <cellStyle name="通貨 4 2" xfId="1400" xr:uid="{5816023C-7C95-44DE-8BA0-465823E10D50}"/>
    <cellStyle name="通貨 4 3" xfId="1401" xr:uid="{CB90ABDC-A154-4246-8CD3-B28E88348266}"/>
    <cellStyle name="通貨 4 4" xfId="1402" xr:uid="{8328EF17-7A92-413E-AD31-5BB26780A89A}"/>
    <cellStyle name="通貨 40" xfId="1403" xr:uid="{908600DD-1C64-42AF-B6EA-7B12F472F668}"/>
    <cellStyle name="通貨 41" xfId="1404" xr:uid="{9A4EF100-ED89-43BC-A00E-E94168494990}"/>
    <cellStyle name="通貨 5" xfId="1405" xr:uid="{75A9E2C2-FDBC-476F-8E5F-6F8318A5555F}"/>
    <cellStyle name="通貨 6" xfId="1406" xr:uid="{6C7A2EBF-3B32-4BC2-AB39-A3CAA61D1BE3}"/>
    <cellStyle name="通貨 7" xfId="1407" xr:uid="{198DB29E-0C25-43D3-9116-80731A606CC3}"/>
    <cellStyle name="通貨 8" xfId="1408" xr:uid="{DBF6A004-7F25-432D-8A72-41BA9F84DDD2}"/>
    <cellStyle name="通貨 9" xfId="1409" xr:uid="{B36D3011-97B7-48D8-AD52-1FACE86C5E84}"/>
    <cellStyle name="集計 2" xfId="1353" xr:uid="{9DD33D98-3C9A-409B-8802-81403C0E8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7AA0-0E55-408D-B4A8-9559E3846581}">
  <sheetPr codeName="Blad6">
    <pageSetUpPr fitToPage="1"/>
  </sheetPr>
  <dimension ref="A1:L26"/>
  <sheetViews>
    <sheetView tabSelected="1" zoomScale="70" zoomScaleNormal="70" workbookViewId="0">
      <selection activeCell="E5" sqref="E5:G5"/>
    </sheetView>
  </sheetViews>
  <sheetFormatPr defaultRowHeight="18"/>
  <cols>
    <col min="1" max="1" width="23.5546875" bestFit="1" customWidth="1"/>
    <col min="2" max="2" width="39.33203125" bestFit="1" customWidth="1"/>
    <col min="3" max="3" width="23.44140625" style="3" bestFit="1" customWidth="1"/>
    <col min="4" max="4" width="2.109375" customWidth="1"/>
    <col min="5" max="5" width="29.33203125" style="3" bestFit="1" customWidth="1"/>
    <col min="6" max="6" width="35.33203125" style="3" customWidth="1"/>
    <col min="7" max="7" width="29.77734375" style="3" customWidth="1"/>
    <col min="8" max="8" width="2.109375" customWidth="1"/>
    <col min="9" max="9" width="23.5546875" style="3" bestFit="1" customWidth="1"/>
    <col min="10" max="10" width="38.5546875" style="3" bestFit="1" customWidth="1"/>
    <col min="11" max="11" width="24" style="3" bestFit="1" customWidth="1"/>
  </cols>
  <sheetData>
    <row r="1" spans="1:12">
      <c r="H1" s="3"/>
    </row>
    <row r="2" spans="1:12" ht="21">
      <c r="A2" s="4"/>
      <c r="B2" s="3"/>
      <c r="E2" s="4"/>
      <c r="H2" s="3"/>
    </row>
    <row r="3" spans="1:12" ht="30">
      <c r="A3" s="4"/>
      <c r="B3" s="3"/>
      <c r="E3" s="13" t="s">
        <v>13478</v>
      </c>
      <c r="F3" s="13"/>
      <c r="G3" s="13"/>
      <c r="H3" s="3"/>
    </row>
    <row r="4" spans="1:12" ht="30">
      <c r="A4" s="4"/>
      <c r="B4" s="3"/>
      <c r="D4" s="1"/>
      <c r="E4" s="13" t="s">
        <v>13479</v>
      </c>
      <c r="F4" s="13"/>
      <c r="G4" s="13"/>
      <c r="H4" s="5"/>
      <c r="I4" s="5"/>
      <c r="J4" s="5"/>
      <c r="K4" s="5"/>
      <c r="L4" s="5"/>
    </row>
    <row r="5" spans="1:12" ht="25.8">
      <c r="A5" s="4"/>
      <c r="B5" s="3"/>
      <c r="D5" s="3"/>
      <c r="E5" s="16" t="s">
        <v>13604</v>
      </c>
      <c r="F5" s="17"/>
      <c r="G5" s="17"/>
      <c r="H5" s="3"/>
      <c r="L5" s="3"/>
    </row>
    <row r="6" spans="1:12" ht="25.8">
      <c r="A6" s="4"/>
      <c r="B6" s="6"/>
      <c r="D6" s="3"/>
      <c r="E6"/>
      <c r="F6"/>
      <c r="G6"/>
      <c r="H6" s="3"/>
      <c r="I6" s="4"/>
      <c r="J6" s="6"/>
      <c r="L6" s="3"/>
    </row>
    <row r="7" spans="1:12" ht="23.4" customHeight="1">
      <c r="A7" s="3"/>
      <c r="B7" s="3"/>
      <c r="D7" s="3"/>
      <c r="E7" s="15" t="s">
        <v>655</v>
      </c>
      <c r="F7" s="15"/>
      <c r="G7" s="15"/>
      <c r="H7" s="3"/>
      <c r="L7" s="3"/>
    </row>
    <row r="8" spans="1:12" ht="23.4" customHeight="1">
      <c r="A8" s="5"/>
      <c r="B8" s="5"/>
      <c r="C8" s="5"/>
      <c r="D8" s="3"/>
      <c r="E8" s="12" t="str">
        <f>VLOOKUP(E5,Lista!A:B,2,0)</f>
        <v>Emma 3vxl svart 51</v>
      </c>
      <c r="F8" s="12"/>
      <c r="G8" s="12"/>
      <c r="H8" s="3"/>
      <c r="I8" s="5"/>
      <c r="J8" s="5"/>
      <c r="K8" s="5"/>
      <c r="L8" s="5"/>
    </row>
    <row r="9" spans="1:12" ht="23.4" customHeight="1">
      <c r="A9" s="4"/>
      <c r="B9" s="6"/>
      <c r="D9" s="3"/>
      <c r="E9" s="14"/>
      <c r="F9" s="14"/>
      <c r="G9" s="14"/>
      <c r="H9" s="3"/>
      <c r="I9" s="5"/>
      <c r="J9" s="5"/>
      <c r="L9" s="3"/>
    </row>
    <row r="10" spans="1:12" ht="23.4" customHeight="1">
      <c r="A10" s="4"/>
      <c r="B10" s="6"/>
      <c r="D10" s="3"/>
      <c r="E10" s="15" t="s">
        <v>656</v>
      </c>
      <c r="F10" s="15"/>
      <c r="G10" s="15"/>
      <c r="H10" s="3"/>
      <c r="I10" s="4"/>
      <c r="J10" s="6"/>
      <c r="L10" s="3"/>
    </row>
    <row r="11" spans="1:12" ht="23.4" customHeight="1">
      <c r="A11" s="3"/>
      <c r="B11" s="3"/>
      <c r="D11" s="3"/>
      <c r="E11" s="12">
        <f>VLOOKUP(E5,Lista!A:D,4,0)</f>
        <v>2024</v>
      </c>
      <c r="F11" s="12"/>
      <c r="G11" s="12"/>
      <c r="H11" s="3"/>
    </row>
    <row r="12" spans="1:12" ht="23.4" customHeight="1">
      <c r="A12" s="11"/>
      <c r="B12" s="12"/>
      <c r="C12" s="12"/>
      <c r="H12" s="3"/>
    </row>
    <row r="13" spans="1:12" ht="22.2">
      <c r="A13" s="7" t="s">
        <v>657</v>
      </c>
      <c r="B13" s="7" t="s">
        <v>658</v>
      </c>
      <c r="C13" s="7" t="s">
        <v>659</v>
      </c>
      <c r="D13" s="8"/>
      <c r="E13" s="7" t="s">
        <v>657</v>
      </c>
      <c r="F13" s="7" t="s">
        <v>658</v>
      </c>
      <c r="G13" s="7" t="s">
        <v>659</v>
      </c>
      <c r="H13" s="8"/>
      <c r="I13" s="7" t="s">
        <v>657</v>
      </c>
      <c r="J13" s="7" t="s">
        <v>658</v>
      </c>
      <c r="K13" s="7" t="s">
        <v>659</v>
      </c>
    </row>
    <row r="14" spans="1:12" ht="21">
      <c r="A14" s="9" t="str">
        <f>Lista!H$1</f>
        <v>Styrlager</v>
      </c>
      <c r="B14" s="10" t="str">
        <f>_xlfn.IFNA(VLOOKUP(C14,Benämning!A:B,2,0),"")</f>
        <v>Styrlager 1-1/8" gängat</v>
      </c>
      <c r="C14" s="10" t="str">
        <f>_xlfn.IFNA(VLOOKUP($E$5,Lista!A:BN,8,0),"")</f>
        <v>C2100165</v>
      </c>
      <c r="D14" s="8"/>
      <c r="E14" s="9" t="str">
        <f>Lista!U$1</f>
        <v>Kedjeskyddsfäste</v>
      </c>
      <c r="F14" s="10" t="str">
        <f>_xlfn.IFNA(VLOOKUP(G14,Benämning!A:B,2,0),"")</f>
        <v>Kedjeskyddsfäste 38t</v>
      </c>
      <c r="G14" s="10" t="str">
        <f>_xlfn.IFNA(VLOOKUP($E$5,Lista!A:BN,21,0),"")</f>
        <v>C8305427</v>
      </c>
      <c r="H14" s="8"/>
      <c r="I14" s="9" t="str">
        <f>Lista!AH$1</f>
        <v>Sadel</v>
      </c>
      <c r="J14" s="10" t="str">
        <f>_xlfn.IFNA(VLOOKUP(K14,Benämning!A:B,2,0),"")</f>
        <v>Sadel Commo dam svart</v>
      </c>
      <c r="K14" s="10" t="str">
        <f>_xlfn.IFNA(VLOOKUP($E$5,Lista!A:BN,34,0),"")</f>
        <v>C7100591</v>
      </c>
    </row>
    <row r="15" spans="1:12" ht="21">
      <c r="A15" s="9" t="str">
        <f>Lista!I$1</f>
        <v>Styrstam</v>
      </c>
      <c r="B15" s="10" t="str">
        <f>_xlfn.IFNA(VLOOKUP(C15,Benämning!A:B,2,0),"")</f>
        <v>Styrstam 1 1/8" 40x230mm</v>
      </c>
      <c r="C15" s="10" t="str">
        <f>_xlfn.IFNA(VLOOKUP($E$5,Lista!A:BN,9,0),"")</f>
        <v>C2200114-040</v>
      </c>
      <c r="D15" s="8"/>
      <c r="E15" s="9" t="str">
        <f>Lista!V$1</f>
        <v>Framväxel</v>
      </c>
      <c r="F15" s="10" t="str">
        <f>_xlfn.IFNA(VLOOKUP(G15,Benämning!A:B,2,0),"")</f>
        <v/>
      </c>
      <c r="G15" s="10" t="str">
        <f>_xlfn.IFNA(VLOOKUP($E$5,Lista!A:BN,22,0),"")</f>
        <v/>
      </c>
      <c r="H15" s="8"/>
      <c r="I15" s="9" t="str">
        <f>Lista!AI$1</f>
        <v>Sadelstolpe</v>
      </c>
      <c r="J15" s="10" t="str">
        <f>_xlfn.IFNA(VLOOKUP(K15,Benämning!A:B,2,0),"")</f>
        <v>Sadelstolpe 27.2x300mm silver</v>
      </c>
      <c r="K15" s="10" t="str">
        <f>_xlfn.IFNA(VLOOKUP($E$5,Lista!A:BN,35,0),"")</f>
        <v>C7200004</v>
      </c>
    </row>
    <row r="16" spans="1:12" ht="21">
      <c r="A16" s="9" t="str">
        <f>Lista!J$1</f>
        <v>Styre</v>
      </c>
      <c r="B16" s="10" t="str">
        <f>_xlfn.IFNA(VLOOKUP(C16,Benämning!A:B,2,0),"")</f>
        <v>Styre klassiker alu silver</v>
      </c>
      <c r="C16" s="10" t="str">
        <f>_xlfn.IFNA(VLOOKUP($E$5,Lista!A:BN,10,0),"")</f>
        <v>C2300288</v>
      </c>
      <c r="D16" s="8"/>
      <c r="E16" s="9" t="str">
        <f>Lista!W$1</f>
        <v>Bakväxel</v>
      </c>
      <c r="F16" s="10" t="str">
        <f>_xlfn.IFNA(VLOOKUP(G16,Benämning!A:B,2,0),"")</f>
        <v/>
      </c>
      <c r="G16" s="10" t="str">
        <f>_xlfn.IFNA(VLOOKUP($E$5,Lista!A:BN,23,0),"")</f>
        <v>Kontakta SHIMANO</v>
      </c>
      <c r="H16" s="8"/>
      <c r="I16" s="9" t="str">
        <f>Lista!AJ$1</f>
        <v>Sadelrörsklämma</v>
      </c>
      <c r="J16" s="10" t="str">
        <f>_xlfn.IFNA(VLOOKUP(K16,Benämning!A:B,2,0),"")</f>
        <v>Sadelrörsklämma 31.8mm svart</v>
      </c>
      <c r="K16" s="10" t="str">
        <f>_xlfn.IFNA(VLOOKUP($E$5,Lista!A:BN,36,0),"")</f>
        <v>C7300027-318</v>
      </c>
    </row>
    <row r="17" spans="1:11" ht="21">
      <c r="A17" s="9" t="str">
        <f>Lista!K$1</f>
        <v>Bromsgrepp H</v>
      </c>
      <c r="B17" s="10" t="str">
        <f>_xlfn.IFNA(VLOOKUP(C17,Benämning!A:B,2,0),"")</f>
        <v/>
      </c>
      <c r="C17" s="10" t="str">
        <f>_xlfn.IFNA(VLOOKUP($E$5,Lista!A:BN,11,0),"")</f>
        <v/>
      </c>
      <c r="D17" s="8"/>
      <c r="E17" s="9" t="str">
        <f>Lista!X$1</f>
        <v>Kedja</v>
      </c>
      <c r="F17" s="10" t="str">
        <f>_xlfn.IFNA(VLOOKUP(G17,Benämning!A:B,2,0),"")</f>
        <v>Kedja 3/32" antirostbehandlad</v>
      </c>
      <c r="G17" s="10" t="str">
        <f>_xlfn.IFNA(VLOOKUP($E$5,Lista!A:BN,24,0),"")</f>
        <v>C3400002</v>
      </c>
      <c r="H17" s="8"/>
      <c r="I17" s="9" t="str">
        <f>Lista!AK$1</f>
        <v>Framlampa</v>
      </c>
      <c r="J17" s="10" t="str">
        <f>_xlfn.IFNA(VLOOKUP(K17,Benämning!A:B,2,0),"")</f>
        <v>Framlykta diod klassik blank</v>
      </c>
      <c r="K17" s="10" t="str">
        <f>_xlfn.IFNA(VLOOKUP($E$5,Lista!A:BN,37,0),"")</f>
        <v>C8020236</v>
      </c>
    </row>
    <row r="18" spans="1:11" ht="21">
      <c r="A18" s="9" t="str">
        <f>Lista!L$1</f>
        <v>Bromsgrepp V</v>
      </c>
      <c r="B18" s="10" t="str">
        <f>_xlfn.IFNA(VLOOKUP(C18,Benämning!A:B,2,0),"")</f>
        <v>Bromshandtag std vänster sv/si</v>
      </c>
      <c r="C18" s="10" t="str">
        <f>_xlfn.IFNA(VLOOKUP($E$5,Lista!A:BN,12,0),"")</f>
        <v>C6500024</v>
      </c>
      <c r="D18" s="8"/>
      <c r="E18" s="9" t="str">
        <f>Lista!Y$1</f>
        <v>Kassett</v>
      </c>
      <c r="F18" s="10" t="str">
        <f>_xlfn.IFNA(VLOOKUP(G18,Benämning!A:B,2,0),"")</f>
        <v/>
      </c>
      <c r="G18" s="10" t="str">
        <f>_xlfn.IFNA(VLOOKUP($E$5,Lista!A:BN,25,0),"")</f>
        <v>Kontakta SHIMANO</v>
      </c>
      <c r="H18" s="8"/>
      <c r="I18" s="9" t="str">
        <f>Lista!AL$1</f>
        <v>Baklampa</v>
      </c>
      <c r="J18" s="10" t="str">
        <f>_xlfn.IFNA(VLOOKUP(K18,Benämning!A:B,2,0),"")</f>
        <v>Baklykta aura diod f.pkth</v>
      </c>
      <c r="K18" s="10" t="str">
        <f>_xlfn.IFNA(VLOOKUP($E$5,Lista!A:BN,38,0),"")</f>
        <v>C8020234</v>
      </c>
    </row>
    <row r="19" spans="1:11" ht="21">
      <c r="A19" s="9" t="str">
        <f>Lista!M$1</f>
        <v>Växelreglage H</v>
      </c>
      <c r="B19" s="10" t="str">
        <f>_xlfn.IFNA(VLOOKUP(C19,Benämning!A:B,2,0),"")</f>
        <v/>
      </c>
      <c r="C19" s="10" t="str">
        <f>_xlfn.IFNA(VLOOKUP($E$5,Lista!A:BN,13,0),"")</f>
        <v>Kontakta SHIMANO</v>
      </c>
      <c r="D19" s="8"/>
      <c r="E19" s="9" t="str">
        <f>Lista!Z$1</f>
        <v>Framhjul</v>
      </c>
      <c r="F19" s="10" t="str">
        <f>_xlfn.IFNA(VLOOKUP(G19,Benämning!A:B,2,0),"")</f>
        <v>Hjul fram 622-19 db/svart fa</v>
      </c>
      <c r="G19" s="10" t="str">
        <f>_xlfn.IFNA(VLOOKUP($E$5,Lista!A:BN,26,0),"")</f>
        <v>C4100023</v>
      </c>
      <c r="H19" s="8"/>
      <c r="I19" s="9" t="str">
        <f>Lista!AM$1</f>
        <v>Låssats</v>
      </c>
      <c r="J19" s="10" t="str">
        <f>_xlfn.IFNA(VLOOKUP(K19,Benämning!A:B,2,0),"")</f>
        <v>Ringlås solid plus svart</v>
      </c>
      <c r="K19" s="10" t="str">
        <f>_xlfn.IFNA(VLOOKUP($E$5,Lista!A:BN,39,0),"")</f>
        <v>C8400053</v>
      </c>
    </row>
    <row r="20" spans="1:11" ht="21">
      <c r="A20" s="9" t="str">
        <f>Lista!N$1</f>
        <v>Växelreglage V</v>
      </c>
      <c r="B20" s="10" t="str">
        <f>_xlfn.IFNA(VLOOKUP(C20,Benämning!A:B,2,0),"")</f>
        <v/>
      </c>
      <c r="C20" s="10" t="str">
        <f>_xlfn.IFNA(VLOOKUP($E$5,Lista!A:BN,14,0),"")</f>
        <v/>
      </c>
      <c r="D20" s="8"/>
      <c r="E20" s="9" t="str">
        <f>Lista!AA$1</f>
        <v>Framnav</v>
      </c>
      <c r="F20" s="10" t="str">
        <f>_xlfn.IFNA(VLOOKUP(G20,Benämning!A:B,2,0),"")</f>
        <v>Framnav axel M9X1 36h fa</v>
      </c>
      <c r="G20" s="10" t="str">
        <f>_xlfn.IFNA(VLOOKUP($E$5,Lista!A:BN,27,0),"")</f>
        <v>C4305002</v>
      </c>
      <c r="H20" s="8"/>
      <c r="I20" s="9" t="str">
        <f>Lista!AN$1</f>
        <v>Stöd</v>
      </c>
      <c r="J20" s="10" t="str">
        <f>_xlfn.IFNA(VLOOKUP(K20,Benämning!A:B,2,0),"")</f>
        <v>Stöd 24-28" rex justerbart sv</v>
      </c>
      <c r="K20" s="10" t="str">
        <f>_xlfn.IFNA(VLOOKUP($E$5,Lista!A:BN,40,0),"")</f>
        <v>C8100034</v>
      </c>
    </row>
    <row r="21" spans="1:11" ht="21">
      <c r="A21" s="9" t="str">
        <f>Lista!O$1</f>
        <v>Handtag par</v>
      </c>
      <c r="B21" s="10" t="str">
        <f>_xlfn.IFNA(VLOOKUP(C21,Benämning!A:B,2,0),"")</f>
        <v>Handtag bio 90/130 svart/grå</v>
      </c>
      <c r="C21" s="10" t="str">
        <f>_xlfn.IFNA(VLOOKUP($E$5,Lista!A:BN,15,0),"")</f>
        <v>C2500163</v>
      </c>
      <c r="D21" s="8"/>
      <c r="E21" s="9" t="str">
        <f>Lista!AB$1</f>
        <v>Bakhjul</v>
      </c>
      <c r="F21" s="10" t="str">
        <f>_xlfn.IFNA(VLOOKUP(G21,Benämning!A:B,2,0),"")</f>
        <v>Hjul bak 622-19 db/sv Nexus®3</v>
      </c>
      <c r="G21" s="10" t="str">
        <f>_xlfn.IFNA(VLOOKUP($E$5,Lista!A:BN,28,0),"")</f>
        <v>C4200028</v>
      </c>
      <c r="H21" s="8"/>
      <c r="I21" s="9" t="str">
        <f>Lista!AO$1</f>
        <v>Korg</v>
      </c>
      <c r="J21" s="10" t="str">
        <f>_xlfn.IFNA(VLOOKUP(K21,Benämning!A:B,2,0),"")</f>
        <v>Cykelkorg fram svart original</v>
      </c>
      <c r="K21" s="10" t="str">
        <f>_xlfn.IFNA(VLOOKUP($E$5,Lista!A:BN,41,0),"")</f>
        <v>C8600004</v>
      </c>
    </row>
    <row r="22" spans="1:11" ht="21">
      <c r="A22" s="9" t="str">
        <f>Lista!P$1</f>
        <v>Frambroms</v>
      </c>
      <c r="B22" s="10" t="str">
        <f>_xlfn.IFNA(VLOOKUP(C22,Benämning!A:B,2,0),"")</f>
        <v>Broms v-typ tx-121 svart</v>
      </c>
      <c r="C22" s="10" t="str">
        <f>_xlfn.IFNA(VLOOKUP($E$5,Lista!A:BN,16,0),"")</f>
        <v>C6300101</v>
      </c>
      <c r="D22" s="8"/>
      <c r="E22" s="9" t="str">
        <f>Lista!AC$1</f>
        <v>Baknav</v>
      </c>
      <c r="F22" s="10" t="str">
        <f>_xlfn.IFNA(VLOOKUP(G22,Benämning!A:B,2,0),"")</f>
        <v/>
      </c>
      <c r="G22" s="10" t="str">
        <f>_xlfn.IFNA(VLOOKUP($E$5,Lista!A:BN,29,0),"")</f>
        <v>Kontakta Shimano</v>
      </c>
      <c r="H22" s="8"/>
      <c r="I22" s="9" t="str">
        <f>Lista!AP$1</f>
        <v>Frampakethållare</v>
      </c>
      <c r="J22" s="10" t="str">
        <f>_xlfn.IFNA(VLOOKUP(K22,Benämning!A:B,2,0),"")</f>
        <v/>
      </c>
      <c r="K22" s="10" t="str">
        <f>_xlfn.IFNA(VLOOKUP($E$5,Lista!A:BN,42,0),"")</f>
        <v xml:space="preserve"> </v>
      </c>
    </row>
    <row r="23" spans="1:11" ht="21">
      <c r="A23" s="9" t="str">
        <f>Lista!Q$1</f>
        <v>Bakbroms</v>
      </c>
      <c r="B23" s="10" t="str">
        <f>_xlfn.IFNA(VLOOKUP(C23,Benämning!A:B,2,0),"")</f>
        <v/>
      </c>
      <c r="C23" s="10" t="str">
        <f>_xlfn.IFNA(VLOOKUP($E$5,Lista!A:BN,17,0),"")</f>
        <v>Kontakta SHIMANO</v>
      </c>
      <c r="D23" s="8"/>
      <c r="E23" s="9" t="str">
        <f>Lista!AD$1</f>
        <v>Fälg</v>
      </c>
      <c r="F23" s="10" t="str">
        <f>_xlfn.IFNA(VLOOKUP(G23,Benämning!A:B,2,0),"")</f>
        <v/>
      </c>
      <c r="G23" s="10" t="str">
        <f>_xlfn.IFNA(VLOOKUP($E$5,Lista!A:BN,30,0),"")</f>
        <v xml:space="preserve"> </v>
      </c>
      <c r="H23" s="8"/>
      <c r="I23" s="9" t="str">
        <f>Lista!AQ$1</f>
        <v>Korgstag</v>
      </c>
      <c r="J23" s="10" t="str">
        <f>_xlfn.IFNA(VLOOKUP(K23,Benämning!A:B,2,0),"")</f>
        <v>Korgstag 559/622 lampa / hjul</v>
      </c>
      <c r="K23" s="10" t="str">
        <f>_xlfn.IFNA(VLOOKUP($E$5,Lista!A:BN,43,0),"")</f>
        <v>C8605105-J</v>
      </c>
    </row>
    <row r="24" spans="1:11" ht="21">
      <c r="A24" s="9" t="str">
        <f>Lista!R$1</f>
        <v>Vevlager</v>
      </c>
      <c r="B24" s="10" t="str">
        <f>_xlfn.IFNA(VLOOKUP(C24,Benämning!A:B,2,0),"")</f>
        <v>Vevlager 68x119mm</v>
      </c>
      <c r="C24" s="10" t="str">
        <f>_xlfn.IFNA(VLOOKUP($E$5,Lista!A:BN,18,0),"")</f>
        <v>C3100101-119</v>
      </c>
      <c r="D24" s="8"/>
      <c r="E24" s="9" t="str">
        <f>Lista!AE$1</f>
        <v>Däck</v>
      </c>
      <c r="F24" s="10" t="str">
        <f>_xlfn.IFNA(VLOOKUP(G24,Benämning!A:B,2,0),"")</f>
        <v>Däck 40-622 Pergo rr sv/ivory</v>
      </c>
      <c r="G24" s="10" t="str">
        <f>_xlfn.IFNA(VLOOKUP($E$5,Lista!A:BN,31,0),"")</f>
        <v>C4901362</v>
      </c>
      <c r="H24" s="8"/>
      <c r="I24" s="9" t="str">
        <f>Lista!AR$1</f>
        <v>Pedaler</v>
      </c>
      <c r="J24" s="10" t="str">
        <f>_xlfn.IFNA(VLOOKUP(K24,Benämning!A:B,2,0),"")</f>
        <v>Pedaler 9/16" city svarta</v>
      </c>
      <c r="K24" s="10" t="str">
        <f>_xlfn.IFNA(VLOOKUP($E$5,Lista!A:BN,44,0),"")</f>
        <v>C3500026</v>
      </c>
    </row>
    <row r="25" spans="1:11" ht="21">
      <c r="A25" s="9" t="str">
        <f>Lista!S$1</f>
        <v>Vevparti</v>
      </c>
      <c r="B25" s="10" t="str">
        <f>_xlfn.IFNA(VLOOKUP(C25,Benämning!A:B,2,0),"")</f>
        <v>Vevparti 110mm disc 38t 170mm</v>
      </c>
      <c r="C25" s="10" t="str">
        <f>_xlfn.IFNA(VLOOKUP($E$5,Lista!A:BN,19,0),"")</f>
        <v>C3300085-170</v>
      </c>
      <c r="D25" s="8"/>
      <c r="E25" s="9" t="str">
        <f>Lista!AF$1</f>
        <v>Skärmar set</v>
      </c>
      <c r="F25" s="10" t="str">
        <f>_xlfn.IFNA(VLOOKUP(G25,Benämning!A:B,2,0),"")</f>
        <v>Skärmset 52/622 plåt svart</v>
      </c>
      <c r="G25" s="10" t="str">
        <f>_xlfn.IFNA(VLOOKUP($E$5,Lista!A:BN,32,0),"")</f>
        <v>C8250028</v>
      </c>
      <c r="H25" s="8"/>
      <c r="I25" s="9" t="str">
        <f>Lista!AS$1</f>
        <v>Växelöra</v>
      </c>
      <c r="J25" s="10" t="str">
        <f>_xlfn.IFNA(VLOOKUP(K25,Benämning!A:B,2,0),"")</f>
        <v/>
      </c>
      <c r="K25" s="10" t="str">
        <f>_xlfn.IFNA(VLOOKUP($E$5,Lista!A:BN,45,0),"")</f>
        <v/>
      </c>
    </row>
    <row r="26" spans="1:11" ht="21">
      <c r="A26" s="9" t="str">
        <f>Lista!T$1</f>
        <v>Kedjeskydd</v>
      </c>
      <c r="B26" s="10" t="str">
        <f>_xlfn.IFNA(VLOOKUP(C26,Benämning!A:B,2,0),"")</f>
        <v>Kedjeskydd Zafir 38t svart</v>
      </c>
      <c r="C26" s="10" t="str">
        <f>_xlfn.IFNA(VLOOKUP($E$5,Lista!A:BN,20,0),"")</f>
        <v>C8305427/ZBK</v>
      </c>
      <c r="D26" s="8"/>
      <c r="E26" s="9" t="str">
        <f>Lista!AG$1</f>
        <v>Pakethållare</v>
      </c>
      <c r="F26" s="10" t="str">
        <f>_xlfn.IFNA(VLOOKUP(G26,Benämning!A:B,2,0),"")</f>
        <v>Pakethållare 559/622 uni svart</v>
      </c>
      <c r="G26" s="10" t="str">
        <f>_xlfn.IFNA(VLOOKUP($E$5,Lista!A:BN,33,0),"")</f>
        <v>C8200038</v>
      </c>
      <c r="H26" s="8"/>
      <c r="I26" s="9"/>
      <c r="J26" s="10"/>
      <c r="K26" s="10"/>
    </row>
  </sheetData>
  <sheetProtection algorithmName="SHA-512" hashValue="Qfvh7JUKdI87z5Q0FVVryB+IyieGO4UruEVYaJwYa0zpk7C8WzwFO4Q+vyOjKjQPXv/1VhIvtnQb0ZlG4iQqjg==" saltValue="306Ml0r0EuU59ZEdPRhoqg==" spinCount="100000" sheet="1" objects="1" scenarios="1"/>
  <mergeCells count="9">
    <mergeCell ref="A12:C12"/>
    <mergeCell ref="E3:G3"/>
    <mergeCell ref="E9:G9"/>
    <mergeCell ref="E7:G7"/>
    <mergeCell ref="E10:G10"/>
    <mergeCell ref="E11:G11"/>
    <mergeCell ref="E8:G8"/>
    <mergeCell ref="E4:G4"/>
    <mergeCell ref="E5:G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F511-4F3F-4A72-9DC2-1D702D119AEC}">
  <sheetPr codeName="Blad1">
    <pageSetUpPr fitToPage="1"/>
  </sheetPr>
  <dimension ref="A1:AT175"/>
  <sheetViews>
    <sheetView zoomScaleNormal="100" workbookViewId="0">
      <pane xSplit="4" ySplit="1" topLeftCell="AE146" activePane="bottomRight" state="frozen"/>
      <selection pane="topRight" activeCell="E1" sqref="E1"/>
      <selection pane="bottomLeft" activeCell="A2" sqref="A2"/>
      <selection pane="bottomRight" activeCell="AP176" sqref="AP176"/>
    </sheetView>
  </sheetViews>
  <sheetFormatPr defaultRowHeight="14.4"/>
  <cols>
    <col min="1" max="1" width="12.21875" style="1" bestFit="1" customWidth="1"/>
    <col min="2" max="2" width="31.33203125" style="1" bestFit="1" customWidth="1"/>
    <col min="3" max="3" width="8.21875" style="1" bestFit="1" customWidth="1"/>
    <col min="4" max="4" width="11.109375" style="1" bestFit="1" customWidth="1"/>
    <col min="5" max="5" width="8.88671875" style="1"/>
    <col min="6" max="6" width="4.6640625" bestFit="1" customWidth="1"/>
    <col min="7" max="7" width="9.77734375" bestFit="1" customWidth="1"/>
    <col min="8" max="8" width="9.109375" bestFit="1" customWidth="1"/>
    <col min="9" max="9" width="12.77734375" bestFit="1" customWidth="1"/>
    <col min="10" max="10" width="9.109375" bestFit="1" customWidth="1"/>
    <col min="11" max="11" width="12.44140625" bestFit="1" customWidth="1"/>
    <col min="12" max="13" width="17" bestFit="1" customWidth="1"/>
    <col min="14" max="14" width="12.88671875" bestFit="1" customWidth="1"/>
    <col min="15" max="15" width="10.88671875" bestFit="1" customWidth="1"/>
    <col min="16" max="17" width="17" bestFit="1" customWidth="1"/>
    <col min="18" max="19" width="12.77734375" bestFit="1" customWidth="1"/>
    <col min="20" max="20" width="14.6640625" bestFit="1" customWidth="1"/>
    <col min="21" max="21" width="15" bestFit="1" customWidth="1"/>
    <col min="22" max="22" width="9.33203125" bestFit="1" customWidth="1"/>
    <col min="23" max="23" width="17" bestFit="1" customWidth="1"/>
    <col min="24" max="24" width="9.109375" bestFit="1" customWidth="1"/>
    <col min="25" max="25" width="17" bestFit="1" customWidth="1"/>
    <col min="26" max="26" width="14.6640625" bestFit="1" customWidth="1"/>
    <col min="27" max="28" width="17" bestFit="1" customWidth="1"/>
    <col min="29" max="29" width="15.88671875" bestFit="1" customWidth="1"/>
    <col min="30" max="30" width="13.5546875" bestFit="1" customWidth="1"/>
    <col min="31" max="31" width="9.109375" bestFit="1" customWidth="1"/>
    <col min="32" max="32" width="24.77734375" bestFit="1" customWidth="1"/>
    <col min="33" max="33" width="14.6640625" bestFit="1" customWidth="1"/>
    <col min="34" max="34" width="9.109375" bestFit="1" customWidth="1"/>
    <col min="35" max="35" width="10.33203125" bestFit="1" customWidth="1"/>
    <col min="36" max="36" width="15.109375" bestFit="1" customWidth="1"/>
    <col min="37" max="37" width="10.109375" bestFit="1" customWidth="1"/>
    <col min="38" max="41" width="9.109375" bestFit="1" customWidth="1"/>
    <col min="42" max="42" width="15.33203125" bestFit="1" customWidth="1"/>
    <col min="43" max="43" width="12.77734375" bestFit="1" customWidth="1"/>
    <col min="44" max="44" width="9.109375" bestFit="1" customWidth="1"/>
    <col min="45" max="45" width="8.21875" bestFit="1" customWidth="1"/>
  </cols>
  <sheetData>
    <row r="1" spans="1:46">
      <c r="A1" s="1" t="s">
        <v>657</v>
      </c>
      <c r="B1" s="1" t="s">
        <v>655</v>
      </c>
      <c r="C1" s="1" t="s">
        <v>13369</v>
      </c>
      <c r="D1" s="1" t="s">
        <v>13370</v>
      </c>
      <c r="F1" t="s">
        <v>13480</v>
      </c>
      <c r="G1" t="s">
        <v>660</v>
      </c>
      <c r="H1" t="s">
        <v>282</v>
      </c>
      <c r="I1" t="s">
        <v>13481</v>
      </c>
      <c r="J1" t="s">
        <v>283</v>
      </c>
      <c r="K1" t="s">
        <v>284</v>
      </c>
      <c r="L1" t="s">
        <v>285</v>
      </c>
      <c r="M1" t="s">
        <v>286</v>
      </c>
      <c r="N1" t="s">
        <v>287</v>
      </c>
      <c r="O1" t="s">
        <v>288</v>
      </c>
      <c r="P1" t="s">
        <v>289</v>
      </c>
      <c r="Q1" t="s">
        <v>290</v>
      </c>
      <c r="R1" t="s">
        <v>291</v>
      </c>
      <c r="S1" t="s">
        <v>292</v>
      </c>
      <c r="T1" t="s">
        <v>293</v>
      </c>
      <c r="U1" t="s">
        <v>294</v>
      </c>
      <c r="V1" t="s">
        <v>295</v>
      </c>
      <c r="W1" t="s">
        <v>296</v>
      </c>
      <c r="X1" t="s">
        <v>297</v>
      </c>
      <c r="Y1" t="s">
        <v>298</v>
      </c>
      <c r="Z1" t="s">
        <v>299</v>
      </c>
      <c r="AA1" t="s">
        <v>13619</v>
      </c>
      <c r="AB1" t="s">
        <v>300</v>
      </c>
      <c r="AC1" t="s">
        <v>13620</v>
      </c>
      <c r="AD1" t="s">
        <v>13621</v>
      </c>
      <c r="AE1" t="s">
        <v>301</v>
      </c>
      <c r="AF1" t="s">
        <v>302</v>
      </c>
      <c r="AG1" t="s">
        <v>303</v>
      </c>
      <c r="AH1" t="s">
        <v>304</v>
      </c>
      <c r="AI1" t="s">
        <v>305</v>
      </c>
      <c r="AJ1" t="s">
        <v>306</v>
      </c>
      <c r="AK1" t="s">
        <v>307</v>
      </c>
      <c r="AL1" t="s">
        <v>309</v>
      </c>
      <c r="AM1" t="s">
        <v>310</v>
      </c>
      <c r="AN1" t="s">
        <v>311</v>
      </c>
      <c r="AO1" t="s">
        <v>13622</v>
      </c>
      <c r="AP1" t="s">
        <v>13623</v>
      </c>
      <c r="AQ1" t="s">
        <v>13624</v>
      </c>
      <c r="AR1" t="s">
        <v>312</v>
      </c>
      <c r="AS1" t="s">
        <v>313</v>
      </c>
    </row>
    <row r="2" spans="1:46">
      <c r="A2" s="1" t="s">
        <v>5193</v>
      </c>
      <c r="B2" s="1" t="s">
        <v>13487</v>
      </c>
      <c r="C2" s="1" t="s">
        <v>13475</v>
      </c>
      <c r="D2" s="1" t="s">
        <v>356</v>
      </c>
      <c r="E2" s="1" t="s">
        <v>634</v>
      </c>
      <c r="F2" t="s">
        <v>634</v>
      </c>
      <c r="G2" t="s">
        <v>634</v>
      </c>
      <c r="H2" t="s">
        <v>231</v>
      </c>
      <c r="I2" t="s">
        <v>251</v>
      </c>
      <c r="J2" t="s">
        <v>78</v>
      </c>
      <c r="K2" t="s">
        <v>634</v>
      </c>
      <c r="L2" t="s">
        <v>79</v>
      </c>
      <c r="M2" t="s">
        <v>13383</v>
      </c>
      <c r="N2" t="s">
        <v>634</v>
      </c>
      <c r="O2" t="s">
        <v>13639</v>
      </c>
      <c r="P2" t="s">
        <v>233</v>
      </c>
      <c r="Q2" t="s">
        <v>13383</v>
      </c>
      <c r="R2" t="s">
        <v>947</v>
      </c>
      <c r="S2" t="s">
        <v>954</v>
      </c>
      <c r="T2" t="s">
        <v>255</v>
      </c>
      <c r="U2" t="s">
        <v>431</v>
      </c>
      <c r="V2" t="s">
        <v>634</v>
      </c>
      <c r="W2" t="s">
        <v>13383</v>
      </c>
      <c r="X2" t="s">
        <v>152</v>
      </c>
      <c r="Y2" t="s">
        <v>13383</v>
      </c>
      <c r="Z2" t="s">
        <v>1077</v>
      </c>
      <c r="AA2" t="s">
        <v>159</v>
      </c>
      <c r="AB2" t="s">
        <v>13639</v>
      </c>
      <c r="AC2" t="s">
        <v>13576</v>
      </c>
      <c r="AD2" t="s">
        <v>1261</v>
      </c>
      <c r="AE2" t="s">
        <v>13639</v>
      </c>
      <c r="AF2" t="s">
        <v>2191</v>
      </c>
      <c r="AG2" t="s">
        <v>634</v>
      </c>
      <c r="AH2" t="s">
        <v>1857</v>
      </c>
      <c r="AI2" t="s">
        <v>170</v>
      </c>
      <c r="AJ2" t="s">
        <v>145</v>
      </c>
      <c r="AK2" t="s">
        <v>1987</v>
      </c>
      <c r="AL2" t="s">
        <v>637</v>
      </c>
      <c r="AM2" t="s">
        <v>96</v>
      </c>
      <c r="AN2" t="s">
        <v>13488</v>
      </c>
      <c r="AO2" t="s">
        <v>265</v>
      </c>
      <c r="AP2" t="s">
        <v>13639</v>
      </c>
      <c r="AR2" t="s">
        <v>98</v>
      </c>
      <c r="AS2" t="s">
        <v>634</v>
      </c>
      <c r="AT2" t="s">
        <v>634</v>
      </c>
    </row>
    <row r="3" spans="1:46">
      <c r="A3" s="1" t="s">
        <v>5064</v>
      </c>
      <c r="B3" s="1" t="s">
        <v>13489</v>
      </c>
      <c r="C3" s="1" t="s">
        <v>13476</v>
      </c>
      <c r="D3" s="1">
        <v>2018</v>
      </c>
      <c r="E3" s="1" t="s">
        <v>634</v>
      </c>
      <c r="F3" t="s">
        <v>634</v>
      </c>
      <c r="G3" t="s">
        <v>634</v>
      </c>
      <c r="H3" t="s">
        <v>231</v>
      </c>
      <c r="I3" t="s">
        <v>251</v>
      </c>
      <c r="J3" t="s">
        <v>78</v>
      </c>
      <c r="K3" t="s">
        <v>634</v>
      </c>
      <c r="L3" t="s">
        <v>79</v>
      </c>
      <c r="M3" t="s">
        <v>13383</v>
      </c>
      <c r="N3" t="s">
        <v>634</v>
      </c>
      <c r="O3" t="s">
        <v>232</v>
      </c>
      <c r="P3" t="s">
        <v>233</v>
      </c>
      <c r="Q3" t="s">
        <v>13383</v>
      </c>
      <c r="R3" t="s">
        <v>947</v>
      </c>
      <c r="S3" t="s">
        <v>234</v>
      </c>
      <c r="T3" t="s">
        <v>13490</v>
      </c>
      <c r="U3" t="s">
        <v>13491</v>
      </c>
      <c r="V3" t="s">
        <v>634</v>
      </c>
      <c r="W3" t="s">
        <v>13383</v>
      </c>
      <c r="X3" t="s">
        <v>152</v>
      </c>
      <c r="Y3" t="s">
        <v>13383</v>
      </c>
      <c r="Z3" t="s">
        <v>1077</v>
      </c>
      <c r="AA3" t="s">
        <v>159</v>
      </c>
      <c r="AB3" t="s">
        <v>13639</v>
      </c>
      <c r="AC3" t="s">
        <v>13576</v>
      </c>
      <c r="AD3" t="s">
        <v>1261</v>
      </c>
      <c r="AE3" t="s">
        <v>1655</v>
      </c>
      <c r="AF3" t="s">
        <v>2191</v>
      </c>
      <c r="AG3" t="s">
        <v>2115</v>
      </c>
      <c r="AH3" t="s">
        <v>13639</v>
      </c>
      <c r="AI3" t="s">
        <v>60</v>
      </c>
      <c r="AJ3" t="s">
        <v>145</v>
      </c>
      <c r="AK3" t="s">
        <v>2013</v>
      </c>
      <c r="AL3" t="s">
        <v>1983</v>
      </c>
      <c r="AM3" t="s">
        <v>96</v>
      </c>
      <c r="AN3" t="s">
        <v>13488</v>
      </c>
      <c r="AO3" t="s">
        <v>2548</v>
      </c>
      <c r="AP3" t="s">
        <v>13639</v>
      </c>
      <c r="AQ3" t="s">
        <v>13577</v>
      </c>
      <c r="AR3" t="s">
        <v>98</v>
      </c>
      <c r="AS3" t="s">
        <v>634</v>
      </c>
      <c r="AT3" t="s">
        <v>634</v>
      </c>
    </row>
    <row r="4" spans="1:46">
      <c r="A4" s="1" t="s">
        <v>5066</v>
      </c>
      <c r="B4" s="1" t="s">
        <v>13492</v>
      </c>
      <c r="C4" s="1" t="s">
        <v>13476</v>
      </c>
      <c r="D4" s="1">
        <v>2018</v>
      </c>
      <c r="E4" s="1" t="s">
        <v>634</v>
      </c>
      <c r="F4" t="s">
        <v>634</v>
      </c>
      <c r="G4" t="s">
        <v>634</v>
      </c>
      <c r="H4" t="s">
        <v>231</v>
      </c>
      <c r="I4" t="s">
        <v>251</v>
      </c>
      <c r="J4" t="s">
        <v>78</v>
      </c>
      <c r="K4" t="s">
        <v>634</v>
      </c>
      <c r="L4" t="s">
        <v>79</v>
      </c>
      <c r="M4" t="s">
        <v>13383</v>
      </c>
      <c r="N4" t="s">
        <v>634</v>
      </c>
      <c r="O4" t="s">
        <v>232</v>
      </c>
      <c r="P4" t="s">
        <v>233</v>
      </c>
      <c r="Q4" t="s">
        <v>13383</v>
      </c>
      <c r="R4" t="s">
        <v>947</v>
      </c>
      <c r="S4" t="s">
        <v>234</v>
      </c>
      <c r="T4" t="s">
        <v>13490</v>
      </c>
      <c r="U4" t="s">
        <v>13491</v>
      </c>
      <c r="V4" t="s">
        <v>634</v>
      </c>
      <c r="W4" t="s">
        <v>13383</v>
      </c>
      <c r="X4" t="s">
        <v>152</v>
      </c>
      <c r="Y4" t="s">
        <v>13383</v>
      </c>
      <c r="Z4" t="s">
        <v>1073</v>
      </c>
      <c r="AA4" t="s">
        <v>159</v>
      </c>
      <c r="AB4" t="s">
        <v>1160</v>
      </c>
      <c r="AC4" t="s">
        <v>13576</v>
      </c>
      <c r="AD4" t="s">
        <v>1259</v>
      </c>
      <c r="AE4" t="s">
        <v>1655</v>
      </c>
      <c r="AF4" t="s">
        <v>13384</v>
      </c>
      <c r="AG4" t="s">
        <v>2115</v>
      </c>
      <c r="AH4" t="s">
        <v>13639</v>
      </c>
      <c r="AI4" t="s">
        <v>60</v>
      </c>
      <c r="AJ4" t="s">
        <v>145</v>
      </c>
      <c r="AK4" t="s">
        <v>2013</v>
      </c>
      <c r="AL4" t="s">
        <v>1983</v>
      </c>
      <c r="AM4" t="s">
        <v>96</v>
      </c>
      <c r="AN4" t="s">
        <v>13488</v>
      </c>
      <c r="AO4" t="s">
        <v>2548</v>
      </c>
      <c r="AP4" t="s">
        <v>13639</v>
      </c>
      <c r="AQ4" t="s">
        <v>13577</v>
      </c>
      <c r="AR4" t="s">
        <v>98</v>
      </c>
      <c r="AS4" t="s">
        <v>634</v>
      </c>
      <c r="AT4" t="s">
        <v>634</v>
      </c>
    </row>
    <row r="5" spans="1:46">
      <c r="A5" s="1" t="s">
        <v>5068</v>
      </c>
      <c r="B5" s="1" t="s">
        <v>13493</v>
      </c>
      <c r="C5" s="1" t="s">
        <v>13476</v>
      </c>
      <c r="D5" s="1">
        <v>2018</v>
      </c>
      <c r="E5" s="1" t="s">
        <v>634</v>
      </c>
      <c r="F5" t="s">
        <v>634</v>
      </c>
      <c r="G5" t="s">
        <v>634</v>
      </c>
      <c r="H5" t="s">
        <v>231</v>
      </c>
      <c r="I5" t="s">
        <v>251</v>
      </c>
      <c r="J5" t="s">
        <v>78</v>
      </c>
      <c r="K5" t="s">
        <v>634</v>
      </c>
      <c r="L5" t="s">
        <v>79</v>
      </c>
      <c r="M5" t="s">
        <v>13383</v>
      </c>
      <c r="N5" t="s">
        <v>634</v>
      </c>
      <c r="O5" t="s">
        <v>232</v>
      </c>
      <c r="P5" t="s">
        <v>233</v>
      </c>
      <c r="Q5" t="s">
        <v>13383</v>
      </c>
      <c r="R5" t="s">
        <v>947</v>
      </c>
      <c r="S5" t="s">
        <v>234</v>
      </c>
      <c r="T5" t="s">
        <v>13490</v>
      </c>
      <c r="U5" t="s">
        <v>13491</v>
      </c>
      <c r="V5" t="s">
        <v>634</v>
      </c>
      <c r="W5" t="s">
        <v>13383</v>
      </c>
      <c r="X5" t="s">
        <v>152</v>
      </c>
      <c r="Y5" t="s">
        <v>13383</v>
      </c>
      <c r="Z5" t="s">
        <v>1077</v>
      </c>
      <c r="AA5" t="s">
        <v>159</v>
      </c>
      <c r="AB5" t="s">
        <v>13639</v>
      </c>
      <c r="AC5" t="s">
        <v>13576</v>
      </c>
      <c r="AD5" t="s">
        <v>1261</v>
      </c>
      <c r="AE5" t="s">
        <v>13639</v>
      </c>
      <c r="AF5" t="s">
        <v>13384</v>
      </c>
      <c r="AG5" t="s">
        <v>2115</v>
      </c>
      <c r="AH5" t="s">
        <v>13639</v>
      </c>
      <c r="AI5" t="s">
        <v>60</v>
      </c>
      <c r="AJ5" t="s">
        <v>145</v>
      </c>
      <c r="AK5" t="s">
        <v>2013</v>
      </c>
      <c r="AL5" t="s">
        <v>1983</v>
      </c>
      <c r="AM5" t="s">
        <v>96</v>
      </c>
      <c r="AN5" t="s">
        <v>13488</v>
      </c>
      <c r="AO5" t="s">
        <v>2548</v>
      </c>
      <c r="AP5" t="s">
        <v>13639</v>
      </c>
      <c r="AQ5" t="s">
        <v>13577</v>
      </c>
      <c r="AR5" t="s">
        <v>98</v>
      </c>
      <c r="AS5" t="s">
        <v>634</v>
      </c>
      <c r="AT5" t="s">
        <v>634</v>
      </c>
    </row>
    <row r="6" spans="1:46">
      <c r="A6" s="1" t="s">
        <v>12058</v>
      </c>
      <c r="B6" s="1" t="s">
        <v>12059</v>
      </c>
      <c r="C6" s="1" t="s">
        <v>13494</v>
      </c>
      <c r="D6" s="1" t="s">
        <v>13495</v>
      </c>
      <c r="E6" s="1" t="s">
        <v>634</v>
      </c>
      <c r="F6" t="s">
        <v>634</v>
      </c>
      <c r="G6" t="s">
        <v>634</v>
      </c>
      <c r="H6" t="s">
        <v>231</v>
      </c>
      <c r="I6" t="s">
        <v>251</v>
      </c>
      <c r="J6" t="s">
        <v>887</v>
      </c>
      <c r="K6" t="s">
        <v>634</v>
      </c>
      <c r="L6" t="s">
        <v>79</v>
      </c>
      <c r="M6" t="s">
        <v>634</v>
      </c>
      <c r="N6" t="s">
        <v>634</v>
      </c>
      <c r="O6" t="s">
        <v>199</v>
      </c>
      <c r="P6" t="s">
        <v>233</v>
      </c>
      <c r="Q6" t="s">
        <v>13383</v>
      </c>
      <c r="R6" t="s">
        <v>949</v>
      </c>
      <c r="S6" t="s">
        <v>954</v>
      </c>
      <c r="T6" t="s">
        <v>255</v>
      </c>
      <c r="U6" t="s">
        <v>256</v>
      </c>
      <c r="V6" t="s">
        <v>634</v>
      </c>
      <c r="W6" t="s">
        <v>634</v>
      </c>
      <c r="X6" t="s">
        <v>152</v>
      </c>
      <c r="Y6" t="s">
        <v>13383</v>
      </c>
      <c r="Z6" t="s">
        <v>158</v>
      </c>
      <c r="AA6" t="s">
        <v>159</v>
      </c>
      <c r="AB6" t="s">
        <v>1150</v>
      </c>
      <c r="AC6" t="s">
        <v>13576</v>
      </c>
      <c r="AD6" t="s">
        <v>1265</v>
      </c>
      <c r="AE6" t="s">
        <v>13639</v>
      </c>
      <c r="AF6" t="s">
        <v>236</v>
      </c>
      <c r="AG6" t="s">
        <v>2178</v>
      </c>
      <c r="AH6" t="s">
        <v>1842</v>
      </c>
      <c r="AI6" t="s">
        <v>1867</v>
      </c>
      <c r="AJ6" t="s">
        <v>145</v>
      </c>
      <c r="AK6" t="s">
        <v>1985</v>
      </c>
      <c r="AL6" t="s">
        <v>1983</v>
      </c>
      <c r="AM6" t="s">
        <v>96</v>
      </c>
      <c r="AN6" t="s">
        <v>237</v>
      </c>
      <c r="AO6" t="s">
        <v>634</v>
      </c>
      <c r="AP6" t="s">
        <v>13639</v>
      </c>
      <c r="AR6" t="s">
        <v>98</v>
      </c>
      <c r="AS6" t="s">
        <v>634</v>
      </c>
      <c r="AT6" t="s">
        <v>634</v>
      </c>
    </row>
    <row r="7" spans="1:46">
      <c r="A7" s="1" t="s">
        <v>12060</v>
      </c>
      <c r="B7" s="1" t="s">
        <v>11182</v>
      </c>
      <c r="C7" s="1" t="s">
        <v>13494</v>
      </c>
      <c r="D7" s="1" t="s">
        <v>13495</v>
      </c>
      <c r="E7" s="1" t="s">
        <v>634</v>
      </c>
      <c r="F7" t="s">
        <v>634</v>
      </c>
      <c r="G7" t="s">
        <v>634</v>
      </c>
      <c r="H7" t="s">
        <v>231</v>
      </c>
      <c r="I7" t="s">
        <v>251</v>
      </c>
      <c r="J7" t="s">
        <v>78</v>
      </c>
      <c r="K7" t="s">
        <v>634</v>
      </c>
      <c r="L7" t="s">
        <v>79</v>
      </c>
      <c r="M7" t="s">
        <v>13383</v>
      </c>
      <c r="N7" t="s">
        <v>634</v>
      </c>
      <c r="O7" t="s">
        <v>232</v>
      </c>
      <c r="P7" t="s">
        <v>233</v>
      </c>
      <c r="Q7" t="s">
        <v>13383</v>
      </c>
      <c r="R7" t="s">
        <v>947</v>
      </c>
      <c r="S7" t="s">
        <v>954</v>
      </c>
      <c r="T7" t="s">
        <v>255</v>
      </c>
      <c r="U7" t="s">
        <v>256</v>
      </c>
      <c r="V7" t="s">
        <v>634</v>
      </c>
      <c r="W7" t="s">
        <v>13383</v>
      </c>
      <c r="X7" t="s">
        <v>152</v>
      </c>
      <c r="Y7" t="s">
        <v>13383</v>
      </c>
      <c r="Z7" t="s">
        <v>1088</v>
      </c>
      <c r="AA7" t="s">
        <v>159</v>
      </c>
      <c r="AB7" t="s">
        <v>1146</v>
      </c>
      <c r="AC7" t="s">
        <v>13576</v>
      </c>
      <c r="AD7" t="s">
        <v>1263</v>
      </c>
      <c r="AE7" t="s">
        <v>1657</v>
      </c>
      <c r="AF7" t="s">
        <v>236</v>
      </c>
      <c r="AG7" t="s">
        <v>2178</v>
      </c>
      <c r="AH7" t="s">
        <v>1842</v>
      </c>
      <c r="AI7" t="s">
        <v>170</v>
      </c>
      <c r="AJ7" t="s">
        <v>145</v>
      </c>
      <c r="AK7" t="s">
        <v>1985</v>
      </c>
      <c r="AL7" t="s">
        <v>1983</v>
      </c>
      <c r="AM7" t="s">
        <v>96</v>
      </c>
      <c r="AN7" t="s">
        <v>237</v>
      </c>
      <c r="AO7" t="s">
        <v>634</v>
      </c>
      <c r="AP7" t="s">
        <v>13639</v>
      </c>
      <c r="AR7" t="s">
        <v>98</v>
      </c>
      <c r="AS7" t="s">
        <v>634</v>
      </c>
      <c r="AT7" t="s">
        <v>634</v>
      </c>
    </row>
    <row r="8" spans="1:46">
      <c r="A8" s="1" t="s">
        <v>5070</v>
      </c>
      <c r="B8" s="1" t="s">
        <v>5071</v>
      </c>
      <c r="C8" s="1" t="s">
        <v>13494</v>
      </c>
      <c r="D8" s="1">
        <v>2018</v>
      </c>
      <c r="E8" s="1" t="s">
        <v>634</v>
      </c>
      <c r="F8" t="s">
        <v>634</v>
      </c>
      <c r="G8" t="s">
        <v>634</v>
      </c>
      <c r="H8" t="s">
        <v>231</v>
      </c>
      <c r="I8" t="s">
        <v>251</v>
      </c>
      <c r="J8" t="s">
        <v>78</v>
      </c>
      <c r="K8" t="s">
        <v>634</v>
      </c>
      <c r="L8" t="s">
        <v>79</v>
      </c>
      <c r="M8" t="s">
        <v>13383</v>
      </c>
      <c r="N8" t="s">
        <v>634</v>
      </c>
      <c r="O8" t="s">
        <v>232</v>
      </c>
      <c r="P8" t="s">
        <v>233</v>
      </c>
      <c r="Q8" t="s">
        <v>13383</v>
      </c>
      <c r="R8" t="s">
        <v>947</v>
      </c>
      <c r="S8" t="s">
        <v>954</v>
      </c>
      <c r="T8" t="s">
        <v>255</v>
      </c>
      <c r="U8" t="s">
        <v>256</v>
      </c>
      <c r="V8" t="s">
        <v>634</v>
      </c>
      <c r="W8" t="s">
        <v>13383</v>
      </c>
      <c r="X8" t="s">
        <v>152</v>
      </c>
      <c r="Y8" t="s">
        <v>13383</v>
      </c>
      <c r="Z8" t="s">
        <v>13639</v>
      </c>
      <c r="AA8" t="s">
        <v>159</v>
      </c>
      <c r="AB8" t="s">
        <v>13388</v>
      </c>
      <c r="AC8" t="s">
        <v>13576</v>
      </c>
      <c r="AD8" t="s">
        <v>13639</v>
      </c>
      <c r="AE8" t="s">
        <v>1657</v>
      </c>
      <c r="AF8" t="s">
        <v>236</v>
      </c>
      <c r="AG8" t="s">
        <v>2178</v>
      </c>
      <c r="AH8" t="s">
        <v>1842</v>
      </c>
      <c r="AI8" t="s">
        <v>170</v>
      </c>
      <c r="AJ8" t="s">
        <v>145</v>
      </c>
      <c r="AK8" t="s">
        <v>1985</v>
      </c>
      <c r="AL8" t="s">
        <v>1983</v>
      </c>
      <c r="AM8" t="s">
        <v>96</v>
      </c>
      <c r="AN8" t="s">
        <v>237</v>
      </c>
      <c r="AO8" t="s">
        <v>634</v>
      </c>
      <c r="AP8" t="s">
        <v>13639</v>
      </c>
      <c r="AR8" t="s">
        <v>98</v>
      </c>
      <c r="AS8" t="s">
        <v>634</v>
      </c>
      <c r="AT8" t="s">
        <v>634</v>
      </c>
    </row>
    <row r="9" spans="1:46">
      <c r="A9" s="1" t="s">
        <v>12057</v>
      </c>
      <c r="B9" s="1" t="s">
        <v>10348</v>
      </c>
      <c r="C9" s="1" t="s">
        <v>13475</v>
      </c>
      <c r="D9" s="1" t="s">
        <v>13495</v>
      </c>
      <c r="E9" s="1" t="s">
        <v>634</v>
      </c>
      <c r="F9" t="s">
        <v>634</v>
      </c>
      <c r="G9" t="s">
        <v>634</v>
      </c>
      <c r="H9" t="s">
        <v>231</v>
      </c>
      <c r="I9" t="s">
        <v>251</v>
      </c>
      <c r="J9" t="s">
        <v>887</v>
      </c>
      <c r="K9" t="s">
        <v>634</v>
      </c>
      <c r="L9" t="s">
        <v>79</v>
      </c>
      <c r="M9" t="s">
        <v>634</v>
      </c>
      <c r="N9" t="s">
        <v>634</v>
      </c>
      <c r="O9" t="s">
        <v>199</v>
      </c>
      <c r="P9" t="s">
        <v>233</v>
      </c>
      <c r="Q9" t="s">
        <v>13383</v>
      </c>
      <c r="R9" t="s">
        <v>949</v>
      </c>
      <c r="S9" t="s">
        <v>954</v>
      </c>
      <c r="T9" t="s">
        <v>255</v>
      </c>
      <c r="U9" t="s">
        <v>256</v>
      </c>
      <c r="V9" t="s">
        <v>634</v>
      </c>
      <c r="W9" t="s">
        <v>634</v>
      </c>
      <c r="X9" t="s">
        <v>152</v>
      </c>
      <c r="Y9" t="s">
        <v>13383</v>
      </c>
      <c r="Z9" t="s">
        <v>158</v>
      </c>
      <c r="AA9" t="s">
        <v>159</v>
      </c>
      <c r="AB9" t="s">
        <v>1150</v>
      </c>
      <c r="AC9" t="s">
        <v>13576</v>
      </c>
      <c r="AD9" t="s">
        <v>1265</v>
      </c>
      <c r="AE9" t="s">
        <v>13639</v>
      </c>
      <c r="AF9" t="s">
        <v>236</v>
      </c>
      <c r="AG9" t="s">
        <v>2176</v>
      </c>
      <c r="AH9" t="s">
        <v>163</v>
      </c>
      <c r="AI9" t="s">
        <v>1867</v>
      </c>
      <c r="AJ9" t="s">
        <v>145</v>
      </c>
      <c r="AK9" t="s">
        <v>2013</v>
      </c>
      <c r="AL9" t="s">
        <v>1983</v>
      </c>
      <c r="AM9" t="s">
        <v>96</v>
      </c>
      <c r="AN9" t="s">
        <v>237</v>
      </c>
      <c r="AO9" t="s">
        <v>634</v>
      </c>
      <c r="AP9" t="s">
        <v>13639</v>
      </c>
      <c r="AR9" t="s">
        <v>98</v>
      </c>
      <c r="AS9" t="s">
        <v>634</v>
      </c>
      <c r="AT9" t="s">
        <v>634</v>
      </c>
    </row>
    <row r="10" spans="1:46">
      <c r="A10" s="1" t="s">
        <v>11992</v>
      </c>
      <c r="B10" s="1" t="s">
        <v>11993</v>
      </c>
      <c r="C10" s="1" t="s">
        <v>13471</v>
      </c>
      <c r="D10" s="1" t="s">
        <v>13495</v>
      </c>
      <c r="E10" s="1" t="s">
        <v>634</v>
      </c>
      <c r="F10" t="s">
        <v>634</v>
      </c>
      <c r="G10" t="s">
        <v>634</v>
      </c>
      <c r="H10" t="s">
        <v>231</v>
      </c>
      <c r="I10" t="s">
        <v>251</v>
      </c>
      <c r="J10" t="s">
        <v>78</v>
      </c>
      <c r="K10" t="s">
        <v>634</v>
      </c>
      <c r="L10" t="s">
        <v>79</v>
      </c>
      <c r="M10" t="s">
        <v>13383</v>
      </c>
      <c r="N10" t="s">
        <v>634</v>
      </c>
      <c r="O10" t="s">
        <v>232</v>
      </c>
      <c r="P10" t="s">
        <v>233</v>
      </c>
      <c r="Q10" t="s">
        <v>13383</v>
      </c>
      <c r="R10" t="s">
        <v>947</v>
      </c>
      <c r="S10" t="s">
        <v>954</v>
      </c>
      <c r="T10" t="s">
        <v>255</v>
      </c>
      <c r="U10" t="s">
        <v>256</v>
      </c>
      <c r="V10" t="s">
        <v>634</v>
      </c>
      <c r="W10" t="s">
        <v>13383</v>
      </c>
      <c r="X10" t="s">
        <v>152</v>
      </c>
      <c r="Y10" t="s">
        <v>13383</v>
      </c>
      <c r="Z10" t="s">
        <v>1088</v>
      </c>
      <c r="AA10" t="s">
        <v>159</v>
      </c>
      <c r="AB10" t="s">
        <v>1146</v>
      </c>
      <c r="AC10" t="s">
        <v>13576</v>
      </c>
      <c r="AD10" t="s">
        <v>1263</v>
      </c>
      <c r="AE10" t="s">
        <v>1657</v>
      </c>
      <c r="AF10" t="s">
        <v>236</v>
      </c>
      <c r="AG10" t="s">
        <v>2174</v>
      </c>
      <c r="AH10" t="s">
        <v>163</v>
      </c>
      <c r="AI10" t="s">
        <v>170</v>
      </c>
      <c r="AJ10" t="s">
        <v>145</v>
      </c>
      <c r="AK10" t="s">
        <v>2013</v>
      </c>
      <c r="AL10" t="s">
        <v>1983</v>
      </c>
      <c r="AM10" t="s">
        <v>96</v>
      </c>
      <c r="AN10" t="s">
        <v>237</v>
      </c>
      <c r="AO10" t="s">
        <v>238</v>
      </c>
      <c r="AP10" t="s">
        <v>13639</v>
      </c>
      <c r="AQ10" t="s">
        <v>13577</v>
      </c>
      <c r="AR10" t="s">
        <v>98</v>
      </c>
      <c r="AS10" t="s">
        <v>634</v>
      </c>
      <c r="AT10" t="s">
        <v>634</v>
      </c>
    </row>
    <row r="11" spans="1:46">
      <c r="A11" s="1" t="s">
        <v>11996</v>
      </c>
      <c r="B11" s="1" t="s">
        <v>11997</v>
      </c>
      <c r="C11" s="1" t="s">
        <v>13471</v>
      </c>
      <c r="D11" s="1" t="s">
        <v>13495</v>
      </c>
      <c r="E11" s="1" t="s">
        <v>634</v>
      </c>
      <c r="F11" t="s">
        <v>634</v>
      </c>
      <c r="G11" t="s">
        <v>634</v>
      </c>
      <c r="H11" t="s">
        <v>231</v>
      </c>
      <c r="I11" t="s">
        <v>251</v>
      </c>
      <c r="J11" t="s">
        <v>78</v>
      </c>
      <c r="K11" t="s">
        <v>634</v>
      </c>
      <c r="L11" t="s">
        <v>79</v>
      </c>
      <c r="M11" t="s">
        <v>13383</v>
      </c>
      <c r="N11" t="s">
        <v>634</v>
      </c>
      <c r="O11" t="s">
        <v>232</v>
      </c>
      <c r="P11" t="s">
        <v>233</v>
      </c>
      <c r="Q11" t="s">
        <v>13383</v>
      </c>
      <c r="R11" t="s">
        <v>947</v>
      </c>
      <c r="S11" t="s">
        <v>954</v>
      </c>
      <c r="T11" t="s">
        <v>255</v>
      </c>
      <c r="U11" t="s">
        <v>256</v>
      </c>
      <c r="V11" t="s">
        <v>634</v>
      </c>
      <c r="W11" t="s">
        <v>13383</v>
      </c>
      <c r="X11" t="s">
        <v>152</v>
      </c>
      <c r="Y11" t="s">
        <v>13383</v>
      </c>
      <c r="Z11" t="s">
        <v>13384</v>
      </c>
      <c r="AA11" t="s">
        <v>159</v>
      </c>
      <c r="AB11" t="s">
        <v>13384</v>
      </c>
      <c r="AC11" t="s">
        <v>13576</v>
      </c>
      <c r="AD11" t="s">
        <v>13639</v>
      </c>
      <c r="AE11" t="s">
        <v>1657</v>
      </c>
      <c r="AF11" t="s">
        <v>236</v>
      </c>
      <c r="AG11" t="s">
        <v>2174</v>
      </c>
      <c r="AH11" t="s">
        <v>163</v>
      </c>
      <c r="AI11" t="s">
        <v>170</v>
      </c>
      <c r="AJ11" t="s">
        <v>145</v>
      </c>
      <c r="AK11" t="s">
        <v>2013</v>
      </c>
      <c r="AL11" t="s">
        <v>1983</v>
      </c>
      <c r="AM11" t="s">
        <v>96</v>
      </c>
      <c r="AN11" t="s">
        <v>237</v>
      </c>
      <c r="AO11" t="s">
        <v>238</v>
      </c>
      <c r="AP11" t="s">
        <v>13639</v>
      </c>
      <c r="AQ11" t="s">
        <v>13577</v>
      </c>
      <c r="AR11" t="s">
        <v>98</v>
      </c>
      <c r="AS11" t="s">
        <v>634</v>
      </c>
      <c r="AT11" t="s">
        <v>634</v>
      </c>
    </row>
    <row r="12" spans="1:46">
      <c r="A12" s="1" t="s">
        <v>5321</v>
      </c>
      <c r="B12" s="1" t="s">
        <v>5322</v>
      </c>
      <c r="C12" s="1" t="s">
        <v>13471</v>
      </c>
      <c r="D12" s="1">
        <v>2018</v>
      </c>
      <c r="E12" s="1" t="s">
        <v>634</v>
      </c>
      <c r="F12" t="s">
        <v>634</v>
      </c>
      <c r="G12" t="s">
        <v>634</v>
      </c>
      <c r="H12" t="s">
        <v>231</v>
      </c>
      <c r="I12" t="s">
        <v>251</v>
      </c>
      <c r="J12" t="s">
        <v>78</v>
      </c>
      <c r="K12" t="s">
        <v>634</v>
      </c>
      <c r="L12" t="s">
        <v>79</v>
      </c>
      <c r="M12" t="s">
        <v>13383</v>
      </c>
      <c r="N12" t="s">
        <v>634</v>
      </c>
      <c r="O12" t="s">
        <v>232</v>
      </c>
      <c r="P12" t="s">
        <v>233</v>
      </c>
      <c r="Q12" t="s">
        <v>13383</v>
      </c>
      <c r="R12" t="s">
        <v>947</v>
      </c>
      <c r="S12" t="s">
        <v>954</v>
      </c>
      <c r="T12" t="s">
        <v>255</v>
      </c>
      <c r="U12" t="s">
        <v>256</v>
      </c>
      <c r="V12" t="s">
        <v>634</v>
      </c>
      <c r="W12" t="s">
        <v>13383</v>
      </c>
      <c r="X12" t="s">
        <v>152</v>
      </c>
      <c r="Y12" t="s">
        <v>13383</v>
      </c>
      <c r="Z12" t="s">
        <v>1088</v>
      </c>
      <c r="AA12" t="s">
        <v>159</v>
      </c>
      <c r="AB12" t="s">
        <v>1146</v>
      </c>
      <c r="AC12" t="s">
        <v>13576</v>
      </c>
      <c r="AD12" t="s">
        <v>1263</v>
      </c>
      <c r="AE12" t="s">
        <v>1657</v>
      </c>
      <c r="AF12" t="s">
        <v>236</v>
      </c>
      <c r="AG12" t="s">
        <v>2174</v>
      </c>
      <c r="AH12" t="s">
        <v>163</v>
      </c>
      <c r="AI12" t="s">
        <v>170</v>
      </c>
      <c r="AJ12" t="s">
        <v>145</v>
      </c>
      <c r="AK12" t="s">
        <v>2013</v>
      </c>
      <c r="AL12" t="s">
        <v>1983</v>
      </c>
      <c r="AM12" t="s">
        <v>96</v>
      </c>
      <c r="AN12" t="s">
        <v>237</v>
      </c>
      <c r="AO12" t="s">
        <v>238</v>
      </c>
      <c r="AP12" t="s">
        <v>13639</v>
      </c>
      <c r="AQ12" t="s">
        <v>13577</v>
      </c>
      <c r="AR12" t="s">
        <v>98</v>
      </c>
      <c r="AS12" t="s">
        <v>634</v>
      </c>
      <c r="AT12" t="s">
        <v>634</v>
      </c>
    </row>
    <row r="13" spans="1:46">
      <c r="A13" s="1" t="s">
        <v>5323</v>
      </c>
      <c r="B13" s="1" t="s">
        <v>5324</v>
      </c>
      <c r="C13" s="1" t="s">
        <v>13471</v>
      </c>
      <c r="D13" s="1">
        <v>2018</v>
      </c>
      <c r="E13" s="1" t="s">
        <v>634</v>
      </c>
      <c r="F13" t="s">
        <v>634</v>
      </c>
      <c r="G13" t="s">
        <v>634</v>
      </c>
      <c r="H13" t="s">
        <v>231</v>
      </c>
      <c r="I13" t="s">
        <v>251</v>
      </c>
      <c r="J13" t="s">
        <v>78</v>
      </c>
      <c r="K13" t="s">
        <v>634</v>
      </c>
      <c r="L13" t="s">
        <v>79</v>
      </c>
      <c r="M13" t="s">
        <v>13383</v>
      </c>
      <c r="N13" t="s">
        <v>634</v>
      </c>
      <c r="O13" t="s">
        <v>232</v>
      </c>
      <c r="P13" t="s">
        <v>233</v>
      </c>
      <c r="Q13" t="s">
        <v>13383</v>
      </c>
      <c r="R13" t="s">
        <v>947</v>
      </c>
      <c r="S13" t="s">
        <v>954</v>
      </c>
      <c r="T13" t="s">
        <v>255</v>
      </c>
      <c r="U13" t="s">
        <v>256</v>
      </c>
      <c r="V13" t="s">
        <v>634</v>
      </c>
      <c r="W13" t="s">
        <v>13383</v>
      </c>
      <c r="X13" t="s">
        <v>152</v>
      </c>
      <c r="Y13" t="s">
        <v>13383</v>
      </c>
      <c r="Z13" t="s">
        <v>1088</v>
      </c>
      <c r="AA13" t="s">
        <v>159</v>
      </c>
      <c r="AB13" t="s">
        <v>1146</v>
      </c>
      <c r="AC13" t="s">
        <v>13576</v>
      </c>
      <c r="AD13" t="s">
        <v>1263</v>
      </c>
      <c r="AE13" t="s">
        <v>1657</v>
      </c>
      <c r="AF13" t="s">
        <v>13384</v>
      </c>
      <c r="AG13" t="s">
        <v>2174</v>
      </c>
      <c r="AH13" t="s">
        <v>163</v>
      </c>
      <c r="AI13" t="s">
        <v>170</v>
      </c>
      <c r="AJ13" t="s">
        <v>145</v>
      </c>
      <c r="AK13" t="s">
        <v>2013</v>
      </c>
      <c r="AL13" t="s">
        <v>1983</v>
      </c>
      <c r="AM13" t="s">
        <v>96</v>
      </c>
      <c r="AN13" t="s">
        <v>237</v>
      </c>
      <c r="AO13" t="s">
        <v>238</v>
      </c>
      <c r="AP13" t="s">
        <v>13639</v>
      </c>
      <c r="AQ13" t="s">
        <v>13577</v>
      </c>
      <c r="AR13" t="s">
        <v>98</v>
      </c>
      <c r="AS13" t="s">
        <v>634</v>
      </c>
      <c r="AT13" t="s">
        <v>634</v>
      </c>
    </row>
    <row r="14" spans="1:46">
      <c r="A14" s="1" t="s">
        <v>5325</v>
      </c>
      <c r="B14" s="1" t="s">
        <v>5326</v>
      </c>
      <c r="C14" s="1" t="s">
        <v>13471</v>
      </c>
      <c r="D14" s="1">
        <v>2018</v>
      </c>
      <c r="E14" s="1" t="s">
        <v>634</v>
      </c>
      <c r="F14" t="s">
        <v>634</v>
      </c>
      <c r="G14" t="s">
        <v>634</v>
      </c>
      <c r="H14" t="s">
        <v>231</v>
      </c>
      <c r="I14" t="s">
        <v>251</v>
      </c>
      <c r="J14" t="s">
        <v>78</v>
      </c>
      <c r="K14" t="s">
        <v>634</v>
      </c>
      <c r="L14" t="s">
        <v>79</v>
      </c>
      <c r="M14" t="s">
        <v>13383</v>
      </c>
      <c r="N14" t="s">
        <v>634</v>
      </c>
      <c r="O14" t="s">
        <v>232</v>
      </c>
      <c r="P14" t="s">
        <v>233</v>
      </c>
      <c r="Q14" t="s">
        <v>13383</v>
      </c>
      <c r="R14" t="s">
        <v>949</v>
      </c>
      <c r="S14" t="s">
        <v>954</v>
      </c>
      <c r="T14" t="s">
        <v>255</v>
      </c>
      <c r="U14" t="s">
        <v>256</v>
      </c>
      <c r="V14" t="s">
        <v>634</v>
      </c>
      <c r="W14" t="s">
        <v>13383</v>
      </c>
      <c r="X14" t="s">
        <v>152</v>
      </c>
      <c r="Y14" t="s">
        <v>13383</v>
      </c>
      <c r="Z14" t="s">
        <v>1088</v>
      </c>
      <c r="AA14" t="s">
        <v>159</v>
      </c>
      <c r="AB14" t="s">
        <v>1146</v>
      </c>
      <c r="AC14" t="s">
        <v>13576</v>
      </c>
      <c r="AD14" t="s">
        <v>1263</v>
      </c>
      <c r="AE14" t="s">
        <v>1657</v>
      </c>
      <c r="AF14" t="s">
        <v>236</v>
      </c>
      <c r="AG14" t="s">
        <v>2174</v>
      </c>
      <c r="AH14" t="s">
        <v>163</v>
      </c>
      <c r="AI14" t="s">
        <v>170</v>
      </c>
      <c r="AJ14" t="s">
        <v>145</v>
      </c>
      <c r="AK14" t="s">
        <v>1987</v>
      </c>
      <c r="AL14" t="s">
        <v>1983</v>
      </c>
      <c r="AM14" t="s">
        <v>96</v>
      </c>
      <c r="AN14" t="s">
        <v>154</v>
      </c>
      <c r="AO14" t="s">
        <v>238</v>
      </c>
      <c r="AP14" t="s">
        <v>13639</v>
      </c>
      <c r="AQ14" t="s">
        <v>13577</v>
      </c>
      <c r="AR14" t="s">
        <v>98</v>
      </c>
      <c r="AS14" t="s">
        <v>634</v>
      </c>
      <c r="AT14" t="s">
        <v>634</v>
      </c>
    </row>
    <row r="15" spans="1:46">
      <c r="A15" s="1" t="s">
        <v>12000</v>
      </c>
      <c r="B15" s="1" t="s">
        <v>12001</v>
      </c>
      <c r="C15" s="1" t="s">
        <v>13475</v>
      </c>
      <c r="D15" s="1" t="s">
        <v>13495</v>
      </c>
      <c r="E15" s="1" t="s">
        <v>634</v>
      </c>
      <c r="F15" t="s">
        <v>634</v>
      </c>
      <c r="G15" t="s">
        <v>634</v>
      </c>
      <c r="H15" t="s">
        <v>231</v>
      </c>
      <c r="I15" t="s">
        <v>251</v>
      </c>
      <c r="J15" t="s">
        <v>78</v>
      </c>
      <c r="K15" t="s">
        <v>634</v>
      </c>
      <c r="L15" t="s">
        <v>79</v>
      </c>
      <c r="M15" t="s">
        <v>13383</v>
      </c>
      <c r="N15" t="s">
        <v>634</v>
      </c>
      <c r="O15" t="s">
        <v>232</v>
      </c>
      <c r="P15" t="s">
        <v>233</v>
      </c>
      <c r="Q15" t="s">
        <v>13383</v>
      </c>
      <c r="R15" t="s">
        <v>947</v>
      </c>
      <c r="S15" t="s">
        <v>954</v>
      </c>
      <c r="T15" t="s">
        <v>255</v>
      </c>
      <c r="U15" t="s">
        <v>256</v>
      </c>
      <c r="V15" t="s">
        <v>634</v>
      </c>
      <c r="W15" t="s">
        <v>13383</v>
      </c>
      <c r="X15" t="s">
        <v>152</v>
      </c>
      <c r="Y15" t="s">
        <v>13383</v>
      </c>
      <c r="Z15" t="s">
        <v>1088</v>
      </c>
      <c r="AA15" t="s">
        <v>159</v>
      </c>
      <c r="AB15" t="s">
        <v>1146</v>
      </c>
      <c r="AC15" t="s">
        <v>13576</v>
      </c>
      <c r="AD15" t="s">
        <v>1263</v>
      </c>
      <c r="AE15" t="s">
        <v>1657</v>
      </c>
      <c r="AF15" t="s">
        <v>236</v>
      </c>
      <c r="AG15" t="s">
        <v>2176</v>
      </c>
      <c r="AH15" t="s">
        <v>163</v>
      </c>
      <c r="AI15" t="s">
        <v>170</v>
      </c>
      <c r="AJ15" t="s">
        <v>145</v>
      </c>
      <c r="AK15" t="s">
        <v>2013</v>
      </c>
      <c r="AL15" t="s">
        <v>1983</v>
      </c>
      <c r="AM15" t="s">
        <v>96</v>
      </c>
      <c r="AN15" t="s">
        <v>237</v>
      </c>
      <c r="AO15" t="s">
        <v>238</v>
      </c>
      <c r="AP15" t="s">
        <v>13639</v>
      </c>
      <c r="AQ15" t="s">
        <v>13577</v>
      </c>
      <c r="AR15" t="s">
        <v>98</v>
      </c>
      <c r="AS15" t="s">
        <v>634</v>
      </c>
      <c r="AT15" t="s">
        <v>634</v>
      </c>
    </row>
    <row r="16" spans="1:46">
      <c r="A16" s="1" t="s">
        <v>12004</v>
      </c>
      <c r="B16" s="1" t="s">
        <v>12005</v>
      </c>
      <c r="C16" s="1" t="s">
        <v>13475</v>
      </c>
      <c r="D16" s="1" t="s">
        <v>13495</v>
      </c>
      <c r="E16" s="1" t="s">
        <v>634</v>
      </c>
      <c r="F16" t="s">
        <v>634</v>
      </c>
      <c r="G16" t="s">
        <v>634</v>
      </c>
      <c r="H16" t="s">
        <v>231</v>
      </c>
      <c r="I16" t="s">
        <v>251</v>
      </c>
      <c r="J16" t="s">
        <v>78</v>
      </c>
      <c r="K16" t="s">
        <v>634</v>
      </c>
      <c r="L16" t="s">
        <v>79</v>
      </c>
      <c r="M16" t="s">
        <v>13383</v>
      </c>
      <c r="N16" t="s">
        <v>634</v>
      </c>
      <c r="O16" t="s">
        <v>232</v>
      </c>
      <c r="P16" t="s">
        <v>233</v>
      </c>
      <c r="Q16" t="s">
        <v>13383</v>
      </c>
      <c r="R16" t="s">
        <v>947</v>
      </c>
      <c r="S16" t="s">
        <v>954</v>
      </c>
      <c r="T16" t="s">
        <v>255</v>
      </c>
      <c r="U16" t="s">
        <v>256</v>
      </c>
      <c r="V16" t="s">
        <v>634</v>
      </c>
      <c r="W16" t="s">
        <v>13383</v>
      </c>
      <c r="X16" t="s">
        <v>152</v>
      </c>
      <c r="Y16" t="s">
        <v>13383</v>
      </c>
      <c r="Z16" t="s">
        <v>13384</v>
      </c>
      <c r="AA16" t="s">
        <v>159</v>
      </c>
      <c r="AB16" t="s">
        <v>13384</v>
      </c>
      <c r="AC16" t="s">
        <v>13576</v>
      </c>
      <c r="AD16" t="s">
        <v>13639</v>
      </c>
      <c r="AE16" t="s">
        <v>1657</v>
      </c>
      <c r="AF16" t="s">
        <v>236</v>
      </c>
      <c r="AG16" t="s">
        <v>2176</v>
      </c>
      <c r="AH16" t="s">
        <v>163</v>
      </c>
      <c r="AI16" t="s">
        <v>170</v>
      </c>
      <c r="AJ16" t="s">
        <v>145</v>
      </c>
      <c r="AK16" t="s">
        <v>2013</v>
      </c>
      <c r="AL16" t="s">
        <v>1983</v>
      </c>
      <c r="AM16" t="s">
        <v>96</v>
      </c>
      <c r="AN16" t="s">
        <v>237</v>
      </c>
      <c r="AO16" t="s">
        <v>238</v>
      </c>
      <c r="AP16" t="s">
        <v>13639</v>
      </c>
      <c r="AQ16" t="s">
        <v>13577</v>
      </c>
      <c r="AR16" t="s">
        <v>98</v>
      </c>
      <c r="AS16" t="s">
        <v>634</v>
      </c>
      <c r="AT16" t="s">
        <v>634</v>
      </c>
    </row>
    <row r="17" spans="1:46">
      <c r="A17" s="1" t="s">
        <v>5327</v>
      </c>
      <c r="B17" s="1" t="s">
        <v>5328</v>
      </c>
      <c r="C17" s="1" t="s">
        <v>13475</v>
      </c>
      <c r="D17" s="1">
        <v>2018</v>
      </c>
      <c r="E17" s="1" t="s">
        <v>634</v>
      </c>
      <c r="F17" t="s">
        <v>634</v>
      </c>
      <c r="G17" t="s">
        <v>634</v>
      </c>
      <c r="H17" t="s">
        <v>231</v>
      </c>
      <c r="I17" t="s">
        <v>251</v>
      </c>
      <c r="J17" t="s">
        <v>78</v>
      </c>
      <c r="K17" t="s">
        <v>634</v>
      </c>
      <c r="L17" t="s">
        <v>79</v>
      </c>
      <c r="M17" t="s">
        <v>13383</v>
      </c>
      <c r="N17" t="s">
        <v>634</v>
      </c>
      <c r="O17" t="s">
        <v>232</v>
      </c>
      <c r="P17" t="s">
        <v>233</v>
      </c>
      <c r="Q17" t="s">
        <v>13383</v>
      </c>
      <c r="R17" t="s">
        <v>949</v>
      </c>
      <c r="S17" t="s">
        <v>954</v>
      </c>
      <c r="T17" t="s">
        <v>255</v>
      </c>
      <c r="U17" t="s">
        <v>256</v>
      </c>
      <c r="V17" t="s">
        <v>634</v>
      </c>
      <c r="W17" t="s">
        <v>13383</v>
      </c>
      <c r="X17" t="s">
        <v>152</v>
      </c>
      <c r="Y17" t="s">
        <v>13383</v>
      </c>
      <c r="Z17" t="s">
        <v>1088</v>
      </c>
      <c r="AA17" t="s">
        <v>159</v>
      </c>
      <c r="AB17" t="s">
        <v>1146</v>
      </c>
      <c r="AC17" t="s">
        <v>13576</v>
      </c>
      <c r="AD17" t="s">
        <v>1263</v>
      </c>
      <c r="AE17" t="s">
        <v>1657</v>
      </c>
      <c r="AF17" t="s">
        <v>236</v>
      </c>
      <c r="AG17" t="s">
        <v>2176</v>
      </c>
      <c r="AH17" t="s">
        <v>163</v>
      </c>
      <c r="AI17" t="s">
        <v>170</v>
      </c>
      <c r="AJ17" t="s">
        <v>145</v>
      </c>
      <c r="AK17" t="s">
        <v>2013</v>
      </c>
      <c r="AL17" t="s">
        <v>1983</v>
      </c>
      <c r="AM17" t="s">
        <v>96</v>
      </c>
      <c r="AN17" t="s">
        <v>237</v>
      </c>
      <c r="AO17" t="s">
        <v>238</v>
      </c>
      <c r="AP17" t="s">
        <v>13639</v>
      </c>
      <c r="AQ17" t="s">
        <v>13577</v>
      </c>
      <c r="AR17" t="s">
        <v>98</v>
      </c>
      <c r="AS17" t="s">
        <v>634</v>
      </c>
      <c r="AT17" t="s">
        <v>634</v>
      </c>
    </row>
    <row r="18" spans="1:46">
      <c r="A18" s="1" t="s">
        <v>5329</v>
      </c>
      <c r="B18" s="1" t="s">
        <v>5330</v>
      </c>
      <c r="C18" s="1" t="s">
        <v>13475</v>
      </c>
      <c r="D18" s="1">
        <v>2018</v>
      </c>
      <c r="E18" s="1" t="s">
        <v>634</v>
      </c>
      <c r="F18" t="s">
        <v>634</v>
      </c>
      <c r="G18" t="s">
        <v>634</v>
      </c>
      <c r="H18" t="s">
        <v>231</v>
      </c>
      <c r="I18" t="s">
        <v>251</v>
      </c>
      <c r="J18" t="s">
        <v>78</v>
      </c>
      <c r="K18" t="s">
        <v>634</v>
      </c>
      <c r="L18" t="s">
        <v>79</v>
      </c>
      <c r="M18" t="s">
        <v>13383</v>
      </c>
      <c r="N18" t="s">
        <v>634</v>
      </c>
      <c r="O18" t="s">
        <v>232</v>
      </c>
      <c r="P18" t="s">
        <v>233</v>
      </c>
      <c r="Q18" t="s">
        <v>13383</v>
      </c>
      <c r="R18" t="s">
        <v>947</v>
      </c>
      <c r="S18" t="s">
        <v>954</v>
      </c>
      <c r="T18" t="s">
        <v>255</v>
      </c>
      <c r="U18" t="s">
        <v>256</v>
      </c>
      <c r="V18" t="s">
        <v>634</v>
      </c>
      <c r="W18" t="s">
        <v>13383</v>
      </c>
      <c r="X18" t="s">
        <v>152</v>
      </c>
      <c r="Y18" t="s">
        <v>13383</v>
      </c>
      <c r="Z18" t="s">
        <v>1088</v>
      </c>
      <c r="AA18" t="s">
        <v>159</v>
      </c>
      <c r="AB18" t="s">
        <v>1146</v>
      </c>
      <c r="AC18" t="s">
        <v>13576</v>
      </c>
      <c r="AD18" t="s">
        <v>1263</v>
      </c>
      <c r="AE18" t="s">
        <v>1657</v>
      </c>
      <c r="AF18" t="s">
        <v>13384</v>
      </c>
      <c r="AG18" t="s">
        <v>2176</v>
      </c>
      <c r="AH18" t="s">
        <v>163</v>
      </c>
      <c r="AI18" t="s">
        <v>170</v>
      </c>
      <c r="AJ18" t="s">
        <v>145</v>
      </c>
      <c r="AK18" t="s">
        <v>2013</v>
      </c>
      <c r="AL18" t="s">
        <v>1983</v>
      </c>
      <c r="AM18" t="s">
        <v>96</v>
      </c>
      <c r="AN18" t="s">
        <v>237</v>
      </c>
      <c r="AO18" t="s">
        <v>238</v>
      </c>
      <c r="AP18" t="s">
        <v>13639</v>
      </c>
      <c r="AQ18" t="s">
        <v>13577</v>
      </c>
      <c r="AR18" t="s">
        <v>98</v>
      </c>
      <c r="AS18" t="s">
        <v>634</v>
      </c>
      <c r="AT18" t="s">
        <v>634</v>
      </c>
    </row>
    <row r="19" spans="1:46">
      <c r="A19" s="1" t="s">
        <v>5331</v>
      </c>
      <c r="B19" s="1" t="s">
        <v>5332</v>
      </c>
      <c r="C19" s="1" t="s">
        <v>13475</v>
      </c>
      <c r="D19" s="1">
        <v>2018</v>
      </c>
      <c r="E19" s="1" t="s">
        <v>634</v>
      </c>
      <c r="F19" t="s">
        <v>634</v>
      </c>
      <c r="G19" t="s">
        <v>634</v>
      </c>
      <c r="H19" t="s">
        <v>231</v>
      </c>
      <c r="I19" t="s">
        <v>251</v>
      </c>
      <c r="J19" t="s">
        <v>78</v>
      </c>
      <c r="K19" t="s">
        <v>634</v>
      </c>
      <c r="L19" t="s">
        <v>79</v>
      </c>
      <c r="M19" t="s">
        <v>13383</v>
      </c>
      <c r="N19" t="s">
        <v>634</v>
      </c>
      <c r="O19" t="s">
        <v>232</v>
      </c>
      <c r="P19" t="s">
        <v>233</v>
      </c>
      <c r="Q19" t="s">
        <v>13383</v>
      </c>
      <c r="R19" t="s">
        <v>949</v>
      </c>
      <c r="S19" t="s">
        <v>954</v>
      </c>
      <c r="T19" t="s">
        <v>255</v>
      </c>
      <c r="U19" t="s">
        <v>256</v>
      </c>
      <c r="V19" t="s">
        <v>634</v>
      </c>
      <c r="W19" t="s">
        <v>13383</v>
      </c>
      <c r="X19" t="s">
        <v>152</v>
      </c>
      <c r="Y19" t="s">
        <v>13383</v>
      </c>
      <c r="Z19" t="s">
        <v>1088</v>
      </c>
      <c r="AA19" t="s">
        <v>159</v>
      </c>
      <c r="AB19" t="s">
        <v>1146</v>
      </c>
      <c r="AC19" t="s">
        <v>13576</v>
      </c>
      <c r="AD19" t="s">
        <v>1263</v>
      </c>
      <c r="AE19" t="s">
        <v>1657</v>
      </c>
      <c r="AF19" t="s">
        <v>236</v>
      </c>
      <c r="AG19" t="s">
        <v>2176</v>
      </c>
      <c r="AH19" t="s">
        <v>163</v>
      </c>
      <c r="AI19" t="s">
        <v>170</v>
      </c>
      <c r="AJ19" t="s">
        <v>145</v>
      </c>
      <c r="AK19" t="s">
        <v>2013</v>
      </c>
      <c r="AL19" t="s">
        <v>1983</v>
      </c>
      <c r="AM19" t="s">
        <v>96</v>
      </c>
      <c r="AN19" t="s">
        <v>237</v>
      </c>
      <c r="AO19" t="s">
        <v>238</v>
      </c>
      <c r="AP19" t="s">
        <v>13639</v>
      </c>
      <c r="AQ19" t="s">
        <v>13577</v>
      </c>
      <c r="AR19" t="s">
        <v>98</v>
      </c>
      <c r="AS19" t="s">
        <v>634</v>
      </c>
      <c r="AT19" t="s">
        <v>634</v>
      </c>
    </row>
    <row r="20" spans="1:46">
      <c r="A20" s="1" t="s">
        <v>12008</v>
      </c>
      <c r="B20" s="1" t="s">
        <v>12009</v>
      </c>
      <c r="C20" s="1" t="s">
        <v>13473</v>
      </c>
      <c r="D20" s="1" t="s">
        <v>13495</v>
      </c>
      <c r="E20" s="1" t="s">
        <v>634</v>
      </c>
      <c r="F20" t="s">
        <v>634</v>
      </c>
      <c r="G20" t="s">
        <v>634</v>
      </c>
      <c r="H20" t="s">
        <v>231</v>
      </c>
      <c r="I20" t="s">
        <v>251</v>
      </c>
      <c r="J20" t="s">
        <v>78</v>
      </c>
      <c r="K20" t="s">
        <v>634</v>
      </c>
      <c r="L20" t="s">
        <v>79</v>
      </c>
      <c r="M20" t="s">
        <v>13383</v>
      </c>
      <c r="N20" t="s">
        <v>634</v>
      </c>
      <c r="O20" t="s">
        <v>232</v>
      </c>
      <c r="P20" t="s">
        <v>233</v>
      </c>
      <c r="Q20" t="s">
        <v>13383</v>
      </c>
      <c r="R20" t="s">
        <v>947</v>
      </c>
      <c r="S20" t="s">
        <v>954</v>
      </c>
      <c r="T20" t="s">
        <v>255</v>
      </c>
      <c r="U20" t="s">
        <v>256</v>
      </c>
      <c r="V20" t="s">
        <v>634</v>
      </c>
      <c r="W20" t="s">
        <v>13383</v>
      </c>
      <c r="X20" t="s">
        <v>152</v>
      </c>
      <c r="Y20" t="s">
        <v>13383</v>
      </c>
      <c r="Z20" t="s">
        <v>1088</v>
      </c>
      <c r="AA20" t="s">
        <v>159</v>
      </c>
      <c r="AB20" t="s">
        <v>1146</v>
      </c>
      <c r="AC20" t="s">
        <v>13576</v>
      </c>
      <c r="AD20" t="s">
        <v>1263</v>
      </c>
      <c r="AE20" t="s">
        <v>1657</v>
      </c>
      <c r="AF20" t="s">
        <v>236</v>
      </c>
      <c r="AG20" t="s">
        <v>2178</v>
      </c>
      <c r="AH20" t="s">
        <v>163</v>
      </c>
      <c r="AI20" t="s">
        <v>170</v>
      </c>
      <c r="AJ20" t="s">
        <v>145</v>
      </c>
      <c r="AK20" t="s">
        <v>2013</v>
      </c>
      <c r="AL20" t="s">
        <v>1983</v>
      </c>
      <c r="AM20" t="s">
        <v>96</v>
      </c>
      <c r="AN20" t="s">
        <v>237</v>
      </c>
      <c r="AO20" t="s">
        <v>238</v>
      </c>
      <c r="AP20" t="s">
        <v>13639</v>
      </c>
      <c r="AQ20" t="s">
        <v>13577</v>
      </c>
      <c r="AR20" t="s">
        <v>98</v>
      </c>
      <c r="AS20" t="s">
        <v>634</v>
      </c>
      <c r="AT20" t="s">
        <v>634</v>
      </c>
    </row>
    <row r="21" spans="1:46">
      <c r="A21" s="1" t="s">
        <v>12066</v>
      </c>
      <c r="B21" s="1" t="s">
        <v>12067</v>
      </c>
      <c r="C21" s="1" t="s">
        <v>13475</v>
      </c>
      <c r="D21" s="1" t="s">
        <v>13495</v>
      </c>
      <c r="E21" s="1" t="s">
        <v>634</v>
      </c>
      <c r="F21" t="s">
        <v>634</v>
      </c>
      <c r="G21" t="s">
        <v>634</v>
      </c>
      <c r="H21" t="s">
        <v>231</v>
      </c>
      <c r="I21" t="s">
        <v>251</v>
      </c>
      <c r="J21" t="s">
        <v>78</v>
      </c>
      <c r="K21" t="s">
        <v>634</v>
      </c>
      <c r="L21" t="s">
        <v>79</v>
      </c>
      <c r="M21" t="s">
        <v>13383</v>
      </c>
      <c r="N21" t="s">
        <v>634</v>
      </c>
      <c r="O21" t="s">
        <v>232</v>
      </c>
      <c r="P21" t="s">
        <v>233</v>
      </c>
      <c r="Q21" t="s">
        <v>13383</v>
      </c>
      <c r="R21" t="s">
        <v>949</v>
      </c>
      <c r="S21" t="s">
        <v>954</v>
      </c>
      <c r="T21" t="s">
        <v>255</v>
      </c>
      <c r="U21" t="s">
        <v>431</v>
      </c>
      <c r="V21" t="s">
        <v>634</v>
      </c>
      <c r="W21" t="s">
        <v>13383</v>
      </c>
      <c r="X21" t="s">
        <v>152</v>
      </c>
      <c r="Y21" t="s">
        <v>13383</v>
      </c>
      <c r="Z21" t="s">
        <v>1088</v>
      </c>
      <c r="AA21" t="s">
        <v>159</v>
      </c>
      <c r="AB21" t="s">
        <v>1148</v>
      </c>
      <c r="AC21" t="s">
        <v>13576</v>
      </c>
      <c r="AD21" t="s">
        <v>1263</v>
      </c>
      <c r="AE21" t="s">
        <v>1657</v>
      </c>
      <c r="AF21" t="s">
        <v>236</v>
      </c>
      <c r="AG21" t="s">
        <v>2176</v>
      </c>
      <c r="AH21" t="s">
        <v>163</v>
      </c>
      <c r="AI21" t="s">
        <v>170</v>
      </c>
      <c r="AJ21" t="s">
        <v>145</v>
      </c>
      <c r="AK21" t="s">
        <v>2013</v>
      </c>
      <c r="AL21" t="s">
        <v>1983</v>
      </c>
      <c r="AM21" t="s">
        <v>96</v>
      </c>
      <c r="AN21" t="s">
        <v>237</v>
      </c>
      <c r="AO21" t="s">
        <v>238</v>
      </c>
      <c r="AP21" t="s">
        <v>13639</v>
      </c>
      <c r="AQ21" t="s">
        <v>13577</v>
      </c>
      <c r="AR21" t="s">
        <v>98</v>
      </c>
      <c r="AS21" t="s">
        <v>634</v>
      </c>
      <c r="AT21" t="s">
        <v>634</v>
      </c>
    </row>
    <row r="22" spans="1:46">
      <c r="A22" s="1" t="s">
        <v>12068</v>
      </c>
      <c r="B22" s="1" t="s">
        <v>12069</v>
      </c>
      <c r="C22" s="1" t="s">
        <v>13475</v>
      </c>
      <c r="D22" s="1" t="s">
        <v>13495</v>
      </c>
      <c r="E22" s="1" t="s">
        <v>634</v>
      </c>
      <c r="F22" t="s">
        <v>634</v>
      </c>
      <c r="G22" t="s">
        <v>634</v>
      </c>
      <c r="H22" t="s">
        <v>231</v>
      </c>
      <c r="I22" t="s">
        <v>251</v>
      </c>
      <c r="J22" t="s">
        <v>78</v>
      </c>
      <c r="K22" t="s">
        <v>634</v>
      </c>
      <c r="L22" t="s">
        <v>79</v>
      </c>
      <c r="M22" t="s">
        <v>13383</v>
      </c>
      <c r="N22" t="s">
        <v>634</v>
      </c>
      <c r="O22" t="s">
        <v>232</v>
      </c>
      <c r="P22" t="s">
        <v>233</v>
      </c>
      <c r="Q22" t="s">
        <v>13383</v>
      </c>
      <c r="R22" t="s">
        <v>949</v>
      </c>
      <c r="S22" t="s">
        <v>954</v>
      </c>
      <c r="T22" t="s">
        <v>255</v>
      </c>
      <c r="U22" t="s">
        <v>431</v>
      </c>
      <c r="V22" t="s">
        <v>634</v>
      </c>
      <c r="W22" t="s">
        <v>13383</v>
      </c>
      <c r="X22" t="s">
        <v>152</v>
      </c>
      <c r="Y22" t="s">
        <v>13383</v>
      </c>
      <c r="Z22" t="s">
        <v>13384</v>
      </c>
      <c r="AA22" t="s">
        <v>159</v>
      </c>
      <c r="AB22" t="s">
        <v>13384</v>
      </c>
      <c r="AC22" t="s">
        <v>13576</v>
      </c>
      <c r="AD22" t="s">
        <v>13639</v>
      </c>
      <c r="AE22" t="s">
        <v>1657</v>
      </c>
      <c r="AF22" t="s">
        <v>236</v>
      </c>
      <c r="AG22" t="s">
        <v>2176</v>
      </c>
      <c r="AH22" t="s">
        <v>163</v>
      </c>
      <c r="AI22" t="s">
        <v>170</v>
      </c>
      <c r="AJ22" t="s">
        <v>145</v>
      </c>
      <c r="AK22" t="s">
        <v>2013</v>
      </c>
      <c r="AL22" t="s">
        <v>1983</v>
      </c>
      <c r="AM22" t="s">
        <v>96</v>
      </c>
      <c r="AN22" t="s">
        <v>237</v>
      </c>
      <c r="AO22" t="s">
        <v>238</v>
      </c>
      <c r="AP22" t="s">
        <v>13639</v>
      </c>
      <c r="AQ22" t="s">
        <v>13577</v>
      </c>
      <c r="AR22" t="s">
        <v>98</v>
      </c>
      <c r="AS22" t="s">
        <v>634</v>
      </c>
      <c r="AT22" t="s">
        <v>634</v>
      </c>
    </row>
    <row r="23" spans="1:46">
      <c r="A23" s="1" t="s">
        <v>8720</v>
      </c>
      <c r="B23" s="1" t="s">
        <v>8721</v>
      </c>
      <c r="C23" s="1" t="s">
        <v>13475</v>
      </c>
      <c r="D23" s="1">
        <v>2018</v>
      </c>
      <c r="E23" s="1" t="s">
        <v>634</v>
      </c>
      <c r="F23" t="s">
        <v>634</v>
      </c>
      <c r="G23" t="s">
        <v>634</v>
      </c>
      <c r="H23" t="s">
        <v>231</v>
      </c>
      <c r="I23" t="s">
        <v>251</v>
      </c>
      <c r="J23" t="s">
        <v>78</v>
      </c>
      <c r="K23" t="s">
        <v>634</v>
      </c>
      <c r="L23" t="s">
        <v>79</v>
      </c>
      <c r="M23" t="s">
        <v>13383</v>
      </c>
      <c r="N23" t="s">
        <v>634</v>
      </c>
      <c r="O23" t="s">
        <v>232</v>
      </c>
      <c r="P23" t="s">
        <v>233</v>
      </c>
      <c r="Q23" t="s">
        <v>13383</v>
      </c>
      <c r="R23" t="s">
        <v>949</v>
      </c>
      <c r="S23" t="s">
        <v>954</v>
      </c>
      <c r="T23" t="s">
        <v>255</v>
      </c>
      <c r="U23" t="s">
        <v>431</v>
      </c>
      <c r="V23" t="s">
        <v>634</v>
      </c>
      <c r="W23" t="s">
        <v>13383</v>
      </c>
      <c r="X23" t="s">
        <v>152</v>
      </c>
      <c r="Y23" t="s">
        <v>13383</v>
      </c>
      <c r="Z23" t="s">
        <v>1088</v>
      </c>
      <c r="AA23" t="s">
        <v>159</v>
      </c>
      <c r="AB23" t="s">
        <v>1148</v>
      </c>
      <c r="AC23" t="s">
        <v>13576</v>
      </c>
      <c r="AD23" t="s">
        <v>1263</v>
      </c>
      <c r="AE23" t="s">
        <v>1657</v>
      </c>
      <c r="AF23" t="s">
        <v>236</v>
      </c>
      <c r="AG23" t="s">
        <v>2176</v>
      </c>
      <c r="AH23" t="s">
        <v>163</v>
      </c>
      <c r="AI23" t="s">
        <v>170</v>
      </c>
      <c r="AJ23" t="s">
        <v>145</v>
      </c>
      <c r="AK23" t="s">
        <v>2013</v>
      </c>
      <c r="AL23" t="s">
        <v>1983</v>
      </c>
      <c r="AM23" t="s">
        <v>96</v>
      </c>
      <c r="AN23" t="s">
        <v>237</v>
      </c>
      <c r="AO23" t="s">
        <v>238</v>
      </c>
      <c r="AP23" t="s">
        <v>13639</v>
      </c>
      <c r="AQ23" t="s">
        <v>13577</v>
      </c>
      <c r="AR23" t="s">
        <v>98</v>
      </c>
      <c r="AS23" t="s">
        <v>634</v>
      </c>
      <c r="AT23" t="s">
        <v>634</v>
      </c>
    </row>
    <row r="24" spans="1:46">
      <c r="A24" s="1" t="s">
        <v>12070</v>
      </c>
      <c r="B24" s="1" t="s">
        <v>12071</v>
      </c>
      <c r="C24" s="1" t="s">
        <v>13475</v>
      </c>
      <c r="D24" s="1" t="s">
        <v>13495</v>
      </c>
      <c r="E24" s="1" t="s">
        <v>634</v>
      </c>
      <c r="F24" t="s">
        <v>634</v>
      </c>
      <c r="G24" t="s">
        <v>634</v>
      </c>
      <c r="H24" t="s">
        <v>231</v>
      </c>
      <c r="I24" t="s">
        <v>251</v>
      </c>
      <c r="J24" t="s">
        <v>78</v>
      </c>
      <c r="K24" t="s">
        <v>634</v>
      </c>
      <c r="L24" t="s">
        <v>79</v>
      </c>
      <c r="M24" t="s">
        <v>13383</v>
      </c>
      <c r="N24" t="s">
        <v>634</v>
      </c>
      <c r="O24" t="s">
        <v>232</v>
      </c>
      <c r="P24" t="s">
        <v>233</v>
      </c>
      <c r="Q24" t="s">
        <v>13383</v>
      </c>
      <c r="R24" t="s">
        <v>949</v>
      </c>
      <c r="S24" t="s">
        <v>954</v>
      </c>
      <c r="T24" t="s">
        <v>255</v>
      </c>
      <c r="U24" t="s">
        <v>256</v>
      </c>
      <c r="V24" t="s">
        <v>634</v>
      </c>
      <c r="W24" t="s">
        <v>13383</v>
      </c>
      <c r="X24" t="s">
        <v>152</v>
      </c>
      <c r="Y24" t="s">
        <v>13383</v>
      </c>
      <c r="Z24" t="s">
        <v>1088</v>
      </c>
      <c r="AA24" t="s">
        <v>159</v>
      </c>
      <c r="AB24" t="s">
        <v>1146</v>
      </c>
      <c r="AC24" t="s">
        <v>13576</v>
      </c>
      <c r="AD24" t="s">
        <v>1263</v>
      </c>
      <c r="AE24" t="s">
        <v>1657</v>
      </c>
      <c r="AF24" t="s">
        <v>236</v>
      </c>
      <c r="AG24" t="s">
        <v>2176</v>
      </c>
      <c r="AH24" t="s">
        <v>163</v>
      </c>
      <c r="AI24" t="s">
        <v>170</v>
      </c>
      <c r="AJ24" t="s">
        <v>145</v>
      </c>
      <c r="AK24" t="s">
        <v>429</v>
      </c>
      <c r="AL24" t="s">
        <v>1983</v>
      </c>
      <c r="AM24" t="s">
        <v>96</v>
      </c>
      <c r="AN24" t="s">
        <v>237</v>
      </c>
      <c r="AO24" t="s">
        <v>238</v>
      </c>
      <c r="AP24" t="s">
        <v>13639</v>
      </c>
      <c r="AQ24" t="s">
        <v>13577</v>
      </c>
      <c r="AR24" t="s">
        <v>98</v>
      </c>
      <c r="AS24" t="s">
        <v>634</v>
      </c>
      <c r="AT24" t="s">
        <v>634</v>
      </c>
    </row>
    <row r="25" spans="1:46">
      <c r="A25" s="1" t="s">
        <v>5072</v>
      </c>
      <c r="B25" s="1" t="s">
        <v>5073</v>
      </c>
      <c r="C25" s="1" t="s">
        <v>13475</v>
      </c>
      <c r="D25" s="1">
        <v>2018</v>
      </c>
      <c r="E25" s="1" t="s">
        <v>634</v>
      </c>
      <c r="F25" t="s">
        <v>634</v>
      </c>
      <c r="G25" t="s">
        <v>634</v>
      </c>
      <c r="H25" t="s">
        <v>231</v>
      </c>
      <c r="I25" t="s">
        <v>251</v>
      </c>
      <c r="J25" t="s">
        <v>78</v>
      </c>
      <c r="K25" t="s">
        <v>634</v>
      </c>
      <c r="L25" t="s">
        <v>79</v>
      </c>
      <c r="M25" t="s">
        <v>13383</v>
      </c>
      <c r="N25" t="s">
        <v>634</v>
      </c>
      <c r="O25" t="s">
        <v>232</v>
      </c>
      <c r="P25" t="s">
        <v>233</v>
      </c>
      <c r="Q25" t="s">
        <v>13383</v>
      </c>
      <c r="R25" t="s">
        <v>949</v>
      </c>
      <c r="S25" t="s">
        <v>954</v>
      </c>
      <c r="T25" t="s">
        <v>255</v>
      </c>
      <c r="U25" t="s">
        <v>256</v>
      </c>
      <c r="V25" t="s">
        <v>634</v>
      </c>
      <c r="W25" t="s">
        <v>13383</v>
      </c>
      <c r="X25" t="s">
        <v>152</v>
      </c>
      <c r="Y25" t="s">
        <v>13383</v>
      </c>
      <c r="Z25" t="s">
        <v>1090</v>
      </c>
      <c r="AA25" t="s">
        <v>13383</v>
      </c>
      <c r="AB25" t="s">
        <v>1146</v>
      </c>
      <c r="AC25" t="s">
        <v>13576</v>
      </c>
      <c r="AD25" t="s">
        <v>1263</v>
      </c>
      <c r="AE25" t="s">
        <v>13639</v>
      </c>
      <c r="AF25" t="s">
        <v>236</v>
      </c>
      <c r="AG25" t="s">
        <v>2176</v>
      </c>
      <c r="AH25" t="s">
        <v>163</v>
      </c>
      <c r="AI25" t="s">
        <v>170</v>
      </c>
      <c r="AJ25" t="s">
        <v>145</v>
      </c>
      <c r="AK25" t="s">
        <v>429</v>
      </c>
      <c r="AL25" t="s">
        <v>1983</v>
      </c>
      <c r="AM25" t="s">
        <v>96</v>
      </c>
      <c r="AN25" t="s">
        <v>237</v>
      </c>
      <c r="AO25" t="s">
        <v>238</v>
      </c>
      <c r="AP25" t="s">
        <v>13639</v>
      </c>
      <c r="AQ25" t="s">
        <v>13577</v>
      </c>
      <c r="AR25" t="s">
        <v>98</v>
      </c>
      <c r="AS25" t="s">
        <v>634</v>
      </c>
      <c r="AT25" t="s">
        <v>634</v>
      </c>
    </row>
    <row r="26" spans="1:46">
      <c r="A26" s="1" t="s">
        <v>5013</v>
      </c>
      <c r="B26" s="1" t="s">
        <v>13496</v>
      </c>
      <c r="C26" s="1" t="s">
        <v>13473</v>
      </c>
      <c r="D26" s="1" t="s">
        <v>356</v>
      </c>
      <c r="E26" s="1" t="s">
        <v>634</v>
      </c>
      <c r="F26" t="s">
        <v>634</v>
      </c>
      <c r="G26" t="s">
        <v>634</v>
      </c>
      <c r="H26" t="s">
        <v>231</v>
      </c>
      <c r="I26" t="s">
        <v>48</v>
      </c>
      <c r="J26" t="s">
        <v>51</v>
      </c>
      <c r="K26" t="s">
        <v>634</v>
      </c>
      <c r="L26" t="s">
        <v>79</v>
      </c>
      <c r="M26" t="s">
        <v>13383</v>
      </c>
      <c r="N26" t="s">
        <v>634</v>
      </c>
      <c r="O26" t="s">
        <v>900</v>
      </c>
      <c r="P26" t="s">
        <v>233</v>
      </c>
      <c r="Q26" t="s">
        <v>13383</v>
      </c>
      <c r="R26" t="s">
        <v>949</v>
      </c>
      <c r="S26" t="s">
        <v>234</v>
      </c>
      <c r="T26" t="s">
        <v>2317</v>
      </c>
      <c r="U26" t="s">
        <v>235</v>
      </c>
      <c r="V26" t="s">
        <v>634</v>
      </c>
      <c r="W26" t="s">
        <v>13383</v>
      </c>
      <c r="X26" t="s">
        <v>152</v>
      </c>
      <c r="Y26" t="s">
        <v>13383</v>
      </c>
      <c r="Z26" t="s">
        <v>158</v>
      </c>
      <c r="AA26" t="s">
        <v>159</v>
      </c>
      <c r="AB26" t="s">
        <v>160</v>
      </c>
      <c r="AC26" t="s">
        <v>13576</v>
      </c>
      <c r="AD26" t="s">
        <v>1265</v>
      </c>
      <c r="AE26" t="s">
        <v>200</v>
      </c>
      <c r="AF26" t="s">
        <v>236</v>
      </c>
      <c r="AG26" t="s">
        <v>2115</v>
      </c>
      <c r="AH26" t="s">
        <v>13385</v>
      </c>
      <c r="AI26" t="s">
        <v>170</v>
      </c>
      <c r="AJ26" t="s">
        <v>145</v>
      </c>
      <c r="AK26" t="s">
        <v>257</v>
      </c>
      <c r="AL26" t="s">
        <v>1983</v>
      </c>
      <c r="AM26" t="s">
        <v>96</v>
      </c>
      <c r="AN26" t="s">
        <v>2067</v>
      </c>
      <c r="AO26" t="s">
        <v>634</v>
      </c>
      <c r="AP26" t="s">
        <v>13639</v>
      </c>
      <c r="AR26" t="s">
        <v>98</v>
      </c>
      <c r="AS26" t="s">
        <v>634</v>
      </c>
      <c r="AT26" t="s">
        <v>634</v>
      </c>
    </row>
    <row r="27" spans="1:46">
      <c r="A27" s="1" t="s">
        <v>5007</v>
      </c>
      <c r="B27" s="1" t="s">
        <v>13497</v>
      </c>
      <c r="C27" s="1" t="s">
        <v>13475</v>
      </c>
      <c r="D27" s="1" t="s">
        <v>356</v>
      </c>
      <c r="E27" s="1" t="s">
        <v>634</v>
      </c>
      <c r="F27" t="s">
        <v>634</v>
      </c>
      <c r="G27" t="s">
        <v>634</v>
      </c>
      <c r="H27" t="s">
        <v>231</v>
      </c>
      <c r="I27" t="s">
        <v>48</v>
      </c>
      <c r="J27" t="s">
        <v>78</v>
      </c>
      <c r="K27" t="s">
        <v>634</v>
      </c>
      <c r="L27" t="s">
        <v>79</v>
      </c>
      <c r="M27" t="s">
        <v>13383</v>
      </c>
      <c r="N27" t="s">
        <v>634</v>
      </c>
      <c r="O27" t="s">
        <v>900</v>
      </c>
      <c r="P27" t="s">
        <v>233</v>
      </c>
      <c r="Q27" t="s">
        <v>13383</v>
      </c>
      <c r="R27" t="s">
        <v>949</v>
      </c>
      <c r="S27" t="s">
        <v>234</v>
      </c>
      <c r="T27" t="s">
        <v>2317</v>
      </c>
      <c r="U27" t="s">
        <v>235</v>
      </c>
      <c r="V27" t="s">
        <v>634</v>
      </c>
      <c r="W27" t="s">
        <v>13383</v>
      </c>
      <c r="X27" t="s">
        <v>152</v>
      </c>
      <c r="Y27" t="s">
        <v>13383</v>
      </c>
      <c r="Z27" t="s">
        <v>158</v>
      </c>
      <c r="AA27" t="s">
        <v>159</v>
      </c>
      <c r="AB27" t="s">
        <v>160</v>
      </c>
      <c r="AC27" t="s">
        <v>13576</v>
      </c>
      <c r="AD27" t="s">
        <v>1265</v>
      </c>
      <c r="AE27" t="s">
        <v>200</v>
      </c>
      <c r="AF27" t="s">
        <v>236</v>
      </c>
      <c r="AG27" t="s">
        <v>2115</v>
      </c>
      <c r="AH27" t="s">
        <v>13385</v>
      </c>
      <c r="AI27" t="s">
        <v>170</v>
      </c>
      <c r="AJ27" t="s">
        <v>145</v>
      </c>
      <c r="AK27" t="s">
        <v>257</v>
      </c>
      <c r="AL27" t="s">
        <v>1983</v>
      </c>
      <c r="AM27" t="s">
        <v>96</v>
      </c>
      <c r="AN27" t="s">
        <v>2067</v>
      </c>
      <c r="AO27" t="s">
        <v>238</v>
      </c>
      <c r="AP27" t="s">
        <v>13639</v>
      </c>
      <c r="AQ27" t="s">
        <v>13577</v>
      </c>
      <c r="AR27" t="s">
        <v>98</v>
      </c>
      <c r="AS27" t="s">
        <v>634</v>
      </c>
      <c r="AT27" t="s">
        <v>634</v>
      </c>
    </row>
    <row r="28" spans="1:46">
      <c r="A28" s="1" t="s">
        <v>5009</v>
      </c>
      <c r="B28" s="1" t="s">
        <v>13498</v>
      </c>
      <c r="C28" s="1" t="s">
        <v>13475</v>
      </c>
      <c r="D28" s="1" t="s">
        <v>356</v>
      </c>
      <c r="E28" s="1" t="s">
        <v>634</v>
      </c>
      <c r="F28" t="s">
        <v>634</v>
      </c>
      <c r="G28" t="s">
        <v>634</v>
      </c>
      <c r="H28" t="s">
        <v>231</v>
      </c>
      <c r="I28" t="s">
        <v>48</v>
      </c>
      <c r="J28" t="s">
        <v>78</v>
      </c>
      <c r="K28" t="s">
        <v>634</v>
      </c>
      <c r="L28" t="s">
        <v>79</v>
      </c>
      <c r="M28" t="s">
        <v>13383</v>
      </c>
      <c r="N28" t="s">
        <v>634</v>
      </c>
      <c r="O28" t="s">
        <v>900</v>
      </c>
      <c r="P28" t="s">
        <v>233</v>
      </c>
      <c r="Q28" t="s">
        <v>13383</v>
      </c>
      <c r="R28" t="s">
        <v>949</v>
      </c>
      <c r="S28" t="s">
        <v>234</v>
      </c>
      <c r="T28" t="s">
        <v>2317</v>
      </c>
      <c r="U28" t="s">
        <v>235</v>
      </c>
      <c r="V28" t="s">
        <v>634</v>
      </c>
      <c r="W28" t="s">
        <v>13383</v>
      </c>
      <c r="X28" t="s">
        <v>152</v>
      </c>
      <c r="Y28" t="s">
        <v>13383</v>
      </c>
      <c r="Z28" t="s">
        <v>158</v>
      </c>
      <c r="AA28" t="s">
        <v>159</v>
      </c>
      <c r="AB28" t="s">
        <v>160</v>
      </c>
      <c r="AC28" t="s">
        <v>13576</v>
      </c>
      <c r="AD28" t="s">
        <v>1265</v>
      </c>
      <c r="AE28" t="s">
        <v>200</v>
      </c>
      <c r="AF28" t="s">
        <v>13384</v>
      </c>
      <c r="AG28" t="s">
        <v>2115</v>
      </c>
      <c r="AH28" t="s">
        <v>13385</v>
      </c>
      <c r="AI28" t="s">
        <v>170</v>
      </c>
      <c r="AJ28" t="s">
        <v>145</v>
      </c>
      <c r="AK28" t="s">
        <v>257</v>
      </c>
      <c r="AL28" t="s">
        <v>1983</v>
      </c>
      <c r="AM28" t="s">
        <v>96</v>
      </c>
      <c r="AN28" t="s">
        <v>2067</v>
      </c>
      <c r="AO28" t="s">
        <v>238</v>
      </c>
      <c r="AP28" t="s">
        <v>13639</v>
      </c>
      <c r="AQ28" t="s">
        <v>13577</v>
      </c>
      <c r="AR28" t="s">
        <v>98</v>
      </c>
      <c r="AS28" t="s">
        <v>634</v>
      </c>
      <c r="AT28" t="s">
        <v>634</v>
      </c>
    </row>
    <row r="29" spans="1:46">
      <c r="A29" s="1" t="s">
        <v>5011</v>
      </c>
      <c r="B29" s="1" t="s">
        <v>13499</v>
      </c>
      <c r="C29" s="1" t="s">
        <v>13475</v>
      </c>
      <c r="D29" s="1" t="s">
        <v>356</v>
      </c>
      <c r="E29" s="1" t="s">
        <v>634</v>
      </c>
      <c r="F29" t="s">
        <v>634</v>
      </c>
      <c r="G29" t="s">
        <v>634</v>
      </c>
      <c r="H29" t="s">
        <v>231</v>
      </c>
      <c r="I29" t="s">
        <v>48</v>
      </c>
      <c r="J29" t="s">
        <v>78</v>
      </c>
      <c r="K29" t="s">
        <v>634</v>
      </c>
      <c r="L29" t="s">
        <v>79</v>
      </c>
      <c r="M29" t="s">
        <v>13383</v>
      </c>
      <c r="N29" t="s">
        <v>634</v>
      </c>
      <c r="O29" t="s">
        <v>900</v>
      </c>
      <c r="P29" t="s">
        <v>233</v>
      </c>
      <c r="Q29" t="s">
        <v>13383</v>
      </c>
      <c r="R29" t="s">
        <v>949</v>
      </c>
      <c r="S29" t="s">
        <v>234</v>
      </c>
      <c r="T29" t="s">
        <v>2317</v>
      </c>
      <c r="U29" t="s">
        <v>235</v>
      </c>
      <c r="V29" t="s">
        <v>634</v>
      </c>
      <c r="W29" t="s">
        <v>13383</v>
      </c>
      <c r="X29" t="s">
        <v>152</v>
      </c>
      <c r="Y29" t="s">
        <v>13383</v>
      </c>
      <c r="Z29" t="s">
        <v>158</v>
      </c>
      <c r="AA29" t="s">
        <v>159</v>
      </c>
      <c r="AB29" t="s">
        <v>160</v>
      </c>
      <c r="AC29" t="s">
        <v>13576</v>
      </c>
      <c r="AD29" t="s">
        <v>1265</v>
      </c>
      <c r="AE29" t="s">
        <v>200</v>
      </c>
      <c r="AF29" t="s">
        <v>236</v>
      </c>
      <c r="AG29" t="s">
        <v>2115</v>
      </c>
      <c r="AH29" t="s">
        <v>13385</v>
      </c>
      <c r="AI29" t="s">
        <v>170</v>
      </c>
      <c r="AJ29" t="s">
        <v>145</v>
      </c>
      <c r="AK29" t="s">
        <v>257</v>
      </c>
      <c r="AL29" t="s">
        <v>1983</v>
      </c>
      <c r="AM29" t="s">
        <v>96</v>
      </c>
      <c r="AN29" t="s">
        <v>2067</v>
      </c>
      <c r="AO29" t="s">
        <v>238</v>
      </c>
      <c r="AP29" t="s">
        <v>13639</v>
      </c>
      <c r="AQ29" t="s">
        <v>13577</v>
      </c>
      <c r="AR29" t="s">
        <v>98</v>
      </c>
      <c r="AS29" t="s">
        <v>634</v>
      </c>
      <c r="AT29" t="s">
        <v>634</v>
      </c>
    </row>
    <row r="30" spans="1:46">
      <c r="A30" s="1" t="s">
        <v>4952</v>
      </c>
      <c r="B30" s="1" t="s">
        <v>4953</v>
      </c>
      <c r="C30" s="1" t="s">
        <v>13494</v>
      </c>
      <c r="D30" s="1" t="s">
        <v>356</v>
      </c>
      <c r="E30" s="1" t="s">
        <v>634</v>
      </c>
      <c r="F30" t="s">
        <v>634</v>
      </c>
      <c r="G30" t="s">
        <v>634</v>
      </c>
      <c r="H30" t="s">
        <v>231</v>
      </c>
      <c r="I30" t="s">
        <v>251</v>
      </c>
      <c r="J30" t="s">
        <v>176</v>
      </c>
      <c r="K30" t="s">
        <v>634</v>
      </c>
      <c r="L30" t="s">
        <v>1773</v>
      </c>
      <c r="M30" t="s">
        <v>13383</v>
      </c>
      <c r="N30" t="s">
        <v>634</v>
      </c>
      <c r="O30" t="s">
        <v>13639</v>
      </c>
      <c r="P30" t="s">
        <v>13383</v>
      </c>
      <c r="Q30" t="s">
        <v>13383</v>
      </c>
      <c r="R30" t="s">
        <v>947</v>
      </c>
      <c r="S30" t="s">
        <v>954</v>
      </c>
      <c r="T30" t="s">
        <v>13384</v>
      </c>
      <c r="U30" t="s">
        <v>431</v>
      </c>
      <c r="V30" t="s">
        <v>634</v>
      </c>
      <c r="W30" t="s">
        <v>13383</v>
      </c>
      <c r="X30" t="s">
        <v>152</v>
      </c>
      <c r="Y30" t="s">
        <v>13383</v>
      </c>
      <c r="Z30" t="s">
        <v>13384</v>
      </c>
      <c r="AA30" t="s">
        <v>13383</v>
      </c>
      <c r="AB30" t="s">
        <v>1148</v>
      </c>
      <c r="AC30" t="s">
        <v>13576</v>
      </c>
      <c r="AD30" t="s">
        <v>1263</v>
      </c>
      <c r="AE30" t="s">
        <v>13639</v>
      </c>
      <c r="AF30" t="s">
        <v>13384</v>
      </c>
      <c r="AG30" t="s">
        <v>2178</v>
      </c>
      <c r="AH30" t="s">
        <v>91</v>
      </c>
      <c r="AI30" t="s">
        <v>60</v>
      </c>
      <c r="AJ30" t="s">
        <v>93</v>
      </c>
      <c r="AK30" t="s">
        <v>429</v>
      </c>
      <c r="AL30" t="s">
        <v>637</v>
      </c>
      <c r="AM30" t="s">
        <v>96</v>
      </c>
      <c r="AN30" t="s">
        <v>154</v>
      </c>
      <c r="AO30" t="s">
        <v>634</v>
      </c>
      <c r="AP30" t="s">
        <v>13639</v>
      </c>
      <c r="AR30" t="s">
        <v>99</v>
      </c>
      <c r="AS30" t="s">
        <v>634</v>
      </c>
      <c r="AT30" t="s">
        <v>634</v>
      </c>
    </row>
    <row r="31" spans="1:46">
      <c r="A31" s="1" t="s">
        <v>4954</v>
      </c>
      <c r="B31" s="1" t="s">
        <v>4955</v>
      </c>
      <c r="C31" s="1" t="s">
        <v>13475</v>
      </c>
      <c r="D31" s="1" t="s">
        <v>436</v>
      </c>
      <c r="E31" s="1" t="s">
        <v>634</v>
      </c>
      <c r="F31" t="s">
        <v>634</v>
      </c>
      <c r="G31" t="s">
        <v>634</v>
      </c>
      <c r="H31" t="s">
        <v>231</v>
      </c>
      <c r="I31" t="s">
        <v>251</v>
      </c>
      <c r="J31" t="s">
        <v>176</v>
      </c>
      <c r="K31" t="s">
        <v>634</v>
      </c>
      <c r="L31" t="s">
        <v>1773</v>
      </c>
      <c r="M31" t="s">
        <v>13383</v>
      </c>
      <c r="N31" t="s">
        <v>634</v>
      </c>
      <c r="O31" t="s">
        <v>13639</v>
      </c>
      <c r="P31" t="s">
        <v>13383</v>
      </c>
      <c r="Q31" t="s">
        <v>13383</v>
      </c>
      <c r="R31" t="s">
        <v>947</v>
      </c>
      <c r="S31" t="s">
        <v>954</v>
      </c>
      <c r="T31" t="s">
        <v>13384</v>
      </c>
      <c r="U31" t="s">
        <v>431</v>
      </c>
      <c r="V31" t="s">
        <v>634</v>
      </c>
      <c r="W31" t="s">
        <v>13383</v>
      </c>
      <c r="X31" t="s">
        <v>152</v>
      </c>
      <c r="Y31" t="s">
        <v>13383</v>
      </c>
      <c r="Z31" t="s">
        <v>13384</v>
      </c>
      <c r="AA31" t="s">
        <v>13383</v>
      </c>
      <c r="AB31" t="s">
        <v>13388</v>
      </c>
      <c r="AC31" t="s">
        <v>13576</v>
      </c>
      <c r="AD31" t="s">
        <v>13639</v>
      </c>
      <c r="AE31" t="s">
        <v>13639</v>
      </c>
      <c r="AF31" t="s">
        <v>13384</v>
      </c>
      <c r="AG31" t="s">
        <v>2176</v>
      </c>
      <c r="AH31" t="s">
        <v>91</v>
      </c>
      <c r="AI31" t="s">
        <v>60</v>
      </c>
      <c r="AJ31" t="s">
        <v>145</v>
      </c>
      <c r="AK31" t="s">
        <v>429</v>
      </c>
      <c r="AL31" t="s">
        <v>637</v>
      </c>
      <c r="AM31" t="s">
        <v>96</v>
      </c>
      <c r="AN31" t="s">
        <v>154</v>
      </c>
      <c r="AO31" t="s">
        <v>2540</v>
      </c>
      <c r="AP31" t="s">
        <v>13639</v>
      </c>
      <c r="AQ31" t="s">
        <v>13577</v>
      </c>
      <c r="AR31" t="s">
        <v>99</v>
      </c>
      <c r="AS31" t="s">
        <v>634</v>
      </c>
      <c r="AT31" t="s">
        <v>634</v>
      </c>
    </row>
    <row r="32" spans="1:46">
      <c r="A32" s="1" t="s">
        <v>4956</v>
      </c>
      <c r="B32" s="1" t="s">
        <v>4957</v>
      </c>
      <c r="C32" s="1" t="s">
        <v>13475</v>
      </c>
      <c r="D32" s="1">
        <v>2018</v>
      </c>
      <c r="E32" s="1" t="s">
        <v>634</v>
      </c>
      <c r="F32" t="s">
        <v>634</v>
      </c>
      <c r="G32" t="s">
        <v>634</v>
      </c>
      <c r="H32" t="s">
        <v>231</v>
      </c>
      <c r="I32" t="s">
        <v>251</v>
      </c>
      <c r="J32" t="s">
        <v>176</v>
      </c>
      <c r="K32" t="s">
        <v>634</v>
      </c>
      <c r="L32" t="s">
        <v>1773</v>
      </c>
      <c r="M32" t="s">
        <v>13383</v>
      </c>
      <c r="N32" t="s">
        <v>634</v>
      </c>
      <c r="O32" t="s">
        <v>13639</v>
      </c>
      <c r="P32" t="s">
        <v>13383</v>
      </c>
      <c r="Q32" t="s">
        <v>13383</v>
      </c>
      <c r="R32" t="s">
        <v>947</v>
      </c>
      <c r="S32" t="s">
        <v>954</v>
      </c>
      <c r="T32" t="s">
        <v>13384</v>
      </c>
      <c r="U32" t="s">
        <v>431</v>
      </c>
      <c r="V32" t="s">
        <v>634</v>
      </c>
      <c r="W32" t="s">
        <v>13383</v>
      </c>
      <c r="X32" t="s">
        <v>152</v>
      </c>
      <c r="Y32" t="s">
        <v>13383</v>
      </c>
      <c r="Z32" t="s">
        <v>1100</v>
      </c>
      <c r="AA32" t="s">
        <v>13383</v>
      </c>
      <c r="AB32" t="s">
        <v>161</v>
      </c>
      <c r="AC32" t="s">
        <v>13576</v>
      </c>
      <c r="AD32" t="s">
        <v>1265</v>
      </c>
      <c r="AE32" t="s">
        <v>1649</v>
      </c>
      <c r="AF32" t="s">
        <v>13384</v>
      </c>
      <c r="AG32" t="s">
        <v>2176</v>
      </c>
      <c r="AH32" t="s">
        <v>91</v>
      </c>
      <c r="AI32" t="s">
        <v>60</v>
      </c>
      <c r="AJ32" t="s">
        <v>93</v>
      </c>
      <c r="AK32" t="s">
        <v>429</v>
      </c>
      <c r="AL32" t="s">
        <v>637</v>
      </c>
      <c r="AM32" t="s">
        <v>96</v>
      </c>
      <c r="AN32" t="s">
        <v>154</v>
      </c>
      <c r="AO32" t="s">
        <v>2540</v>
      </c>
      <c r="AP32" t="s">
        <v>13639</v>
      </c>
      <c r="AQ32" t="s">
        <v>13577</v>
      </c>
      <c r="AR32" t="s">
        <v>99</v>
      </c>
      <c r="AS32" t="s">
        <v>634</v>
      </c>
      <c r="AT32" t="s">
        <v>634</v>
      </c>
    </row>
    <row r="33" spans="1:46">
      <c r="A33" s="1" t="s">
        <v>4958</v>
      </c>
      <c r="B33" s="1" t="s">
        <v>4959</v>
      </c>
      <c r="C33" s="1" t="s">
        <v>13475</v>
      </c>
      <c r="D33" s="1" t="s">
        <v>356</v>
      </c>
      <c r="E33" s="1" t="s">
        <v>634</v>
      </c>
      <c r="F33" t="s">
        <v>634</v>
      </c>
      <c r="G33" t="s">
        <v>634</v>
      </c>
      <c r="H33" t="s">
        <v>231</v>
      </c>
      <c r="I33" t="s">
        <v>251</v>
      </c>
      <c r="J33" t="s">
        <v>176</v>
      </c>
      <c r="K33" t="s">
        <v>634</v>
      </c>
      <c r="L33" t="s">
        <v>1771</v>
      </c>
      <c r="M33" t="s">
        <v>13383</v>
      </c>
      <c r="N33" t="s">
        <v>634</v>
      </c>
      <c r="O33" t="s">
        <v>13639</v>
      </c>
      <c r="P33" t="s">
        <v>233</v>
      </c>
      <c r="Q33" t="s">
        <v>13383</v>
      </c>
      <c r="R33" t="s">
        <v>947</v>
      </c>
      <c r="S33" t="s">
        <v>954</v>
      </c>
      <c r="T33" t="s">
        <v>13384</v>
      </c>
      <c r="U33" t="s">
        <v>431</v>
      </c>
      <c r="V33" t="s">
        <v>634</v>
      </c>
      <c r="W33" t="s">
        <v>13383</v>
      </c>
      <c r="X33" t="s">
        <v>152</v>
      </c>
      <c r="Y33" t="s">
        <v>13383</v>
      </c>
      <c r="Z33" t="s">
        <v>13639</v>
      </c>
      <c r="AA33" t="s">
        <v>159</v>
      </c>
      <c r="AB33" t="s">
        <v>13384</v>
      </c>
      <c r="AC33" t="s">
        <v>13576</v>
      </c>
      <c r="AD33" t="s">
        <v>13639</v>
      </c>
      <c r="AE33" t="s">
        <v>13639</v>
      </c>
      <c r="AF33" t="s">
        <v>13384</v>
      </c>
      <c r="AG33" t="s">
        <v>2176</v>
      </c>
      <c r="AH33" t="s">
        <v>91</v>
      </c>
      <c r="AI33" t="s">
        <v>60</v>
      </c>
      <c r="AJ33" t="s">
        <v>145</v>
      </c>
      <c r="AK33" t="s">
        <v>2013</v>
      </c>
      <c r="AL33" t="s">
        <v>637</v>
      </c>
      <c r="AM33" t="s">
        <v>96</v>
      </c>
      <c r="AN33" t="s">
        <v>154</v>
      </c>
      <c r="AO33" t="s">
        <v>2540</v>
      </c>
      <c r="AP33" t="s">
        <v>13639</v>
      </c>
      <c r="AQ33" t="s">
        <v>13577</v>
      </c>
      <c r="AR33" t="s">
        <v>99</v>
      </c>
      <c r="AS33" t="s">
        <v>634</v>
      </c>
      <c r="AT33" t="s">
        <v>634</v>
      </c>
    </row>
    <row r="34" spans="1:46">
      <c r="A34" s="1" t="s">
        <v>4960</v>
      </c>
      <c r="B34" s="1" t="s">
        <v>4961</v>
      </c>
      <c r="C34" s="1" t="s">
        <v>13475</v>
      </c>
      <c r="D34" s="1" t="s">
        <v>356</v>
      </c>
      <c r="E34" s="1" t="s">
        <v>634</v>
      </c>
      <c r="F34" t="s">
        <v>634</v>
      </c>
      <c r="G34" t="s">
        <v>634</v>
      </c>
      <c r="H34" t="s">
        <v>231</v>
      </c>
      <c r="I34" t="s">
        <v>251</v>
      </c>
      <c r="J34" t="s">
        <v>176</v>
      </c>
      <c r="K34" t="s">
        <v>634</v>
      </c>
      <c r="L34" t="s">
        <v>1771</v>
      </c>
      <c r="M34" t="s">
        <v>13383</v>
      </c>
      <c r="N34" t="s">
        <v>634</v>
      </c>
      <c r="O34" t="s">
        <v>13639</v>
      </c>
      <c r="P34" t="s">
        <v>233</v>
      </c>
      <c r="Q34" t="s">
        <v>13383</v>
      </c>
      <c r="R34" t="s">
        <v>947</v>
      </c>
      <c r="S34" t="s">
        <v>954</v>
      </c>
      <c r="T34" t="s">
        <v>13384</v>
      </c>
      <c r="U34" t="s">
        <v>431</v>
      </c>
      <c r="V34" t="s">
        <v>634</v>
      </c>
      <c r="W34" t="s">
        <v>13383</v>
      </c>
      <c r="X34" t="s">
        <v>152</v>
      </c>
      <c r="Y34" t="s">
        <v>13383</v>
      </c>
      <c r="Z34" t="s">
        <v>13639</v>
      </c>
      <c r="AA34" t="s">
        <v>159</v>
      </c>
      <c r="AB34" t="s">
        <v>13384</v>
      </c>
      <c r="AC34" t="s">
        <v>13576</v>
      </c>
      <c r="AD34" t="s">
        <v>13639</v>
      </c>
      <c r="AE34" t="s">
        <v>13639</v>
      </c>
      <c r="AF34" t="s">
        <v>13384</v>
      </c>
      <c r="AG34" t="s">
        <v>2176</v>
      </c>
      <c r="AH34" t="s">
        <v>91</v>
      </c>
      <c r="AI34" t="s">
        <v>60</v>
      </c>
      <c r="AJ34" t="s">
        <v>145</v>
      </c>
      <c r="AK34" t="s">
        <v>2013</v>
      </c>
      <c r="AL34" t="s">
        <v>637</v>
      </c>
      <c r="AM34" t="s">
        <v>96</v>
      </c>
      <c r="AN34" t="s">
        <v>154</v>
      </c>
      <c r="AO34" t="s">
        <v>2540</v>
      </c>
      <c r="AP34" t="s">
        <v>13639</v>
      </c>
      <c r="AQ34" t="s">
        <v>13577</v>
      </c>
      <c r="AR34" t="s">
        <v>99</v>
      </c>
      <c r="AS34" t="s">
        <v>634</v>
      </c>
      <c r="AT34" t="s">
        <v>634</v>
      </c>
    </row>
    <row r="35" spans="1:46">
      <c r="A35" s="1" t="s">
        <v>4965</v>
      </c>
      <c r="B35" s="1" t="s">
        <v>602</v>
      </c>
      <c r="C35" s="1" t="s">
        <v>13475</v>
      </c>
      <c r="D35" s="1">
        <v>2018</v>
      </c>
      <c r="E35" s="1" t="s">
        <v>634</v>
      </c>
      <c r="F35" t="s">
        <v>634</v>
      </c>
      <c r="G35" t="s">
        <v>634</v>
      </c>
      <c r="H35" t="s">
        <v>231</v>
      </c>
      <c r="I35" t="s">
        <v>251</v>
      </c>
      <c r="J35" t="s">
        <v>176</v>
      </c>
      <c r="K35" t="s">
        <v>634</v>
      </c>
      <c r="L35" t="s">
        <v>1771</v>
      </c>
      <c r="M35" t="s">
        <v>13383</v>
      </c>
      <c r="N35" t="s">
        <v>634</v>
      </c>
      <c r="O35" t="s">
        <v>13639</v>
      </c>
      <c r="P35" t="s">
        <v>233</v>
      </c>
      <c r="Q35" t="s">
        <v>13383</v>
      </c>
      <c r="R35" t="s">
        <v>947</v>
      </c>
      <c r="S35" t="s">
        <v>954</v>
      </c>
      <c r="T35" t="s">
        <v>255</v>
      </c>
      <c r="U35" t="s">
        <v>256</v>
      </c>
      <c r="V35" t="s">
        <v>634</v>
      </c>
      <c r="W35" t="s">
        <v>13383</v>
      </c>
      <c r="X35" t="s">
        <v>152</v>
      </c>
      <c r="Y35" t="s">
        <v>13383</v>
      </c>
      <c r="Z35" t="s">
        <v>1088</v>
      </c>
      <c r="AA35" t="s">
        <v>159</v>
      </c>
      <c r="AB35" t="s">
        <v>1146</v>
      </c>
      <c r="AC35" t="s">
        <v>13576</v>
      </c>
      <c r="AD35" t="s">
        <v>1263</v>
      </c>
      <c r="AE35" t="s">
        <v>1649</v>
      </c>
      <c r="AF35" t="s">
        <v>236</v>
      </c>
      <c r="AG35" t="s">
        <v>634</v>
      </c>
      <c r="AH35" t="s">
        <v>1857</v>
      </c>
      <c r="AI35" t="s">
        <v>60</v>
      </c>
      <c r="AJ35" t="s">
        <v>93</v>
      </c>
      <c r="AK35" t="s">
        <v>257</v>
      </c>
      <c r="AL35" t="s">
        <v>637</v>
      </c>
      <c r="AM35" t="s">
        <v>96</v>
      </c>
      <c r="AN35" t="s">
        <v>154</v>
      </c>
      <c r="AO35" t="s">
        <v>2137</v>
      </c>
      <c r="AP35" t="s">
        <v>13639</v>
      </c>
      <c r="AR35" t="s">
        <v>98</v>
      </c>
      <c r="AS35" t="s">
        <v>634</v>
      </c>
      <c r="AT35" t="s">
        <v>634</v>
      </c>
    </row>
    <row r="36" spans="1:46">
      <c r="A36" s="1" t="s">
        <v>4966</v>
      </c>
      <c r="B36" s="1" t="s">
        <v>604</v>
      </c>
      <c r="C36" s="1" t="s">
        <v>13494</v>
      </c>
      <c r="D36" s="1">
        <v>2018</v>
      </c>
      <c r="E36" s="1" t="s">
        <v>634</v>
      </c>
      <c r="F36" t="s">
        <v>634</v>
      </c>
      <c r="G36" t="s">
        <v>634</v>
      </c>
      <c r="H36" t="s">
        <v>231</v>
      </c>
      <c r="I36" t="s">
        <v>251</v>
      </c>
      <c r="J36" t="s">
        <v>176</v>
      </c>
      <c r="K36" t="s">
        <v>634</v>
      </c>
      <c r="L36" t="s">
        <v>1771</v>
      </c>
      <c r="M36" t="s">
        <v>13383</v>
      </c>
      <c r="N36" t="s">
        <v>634</v>
      </c>
      <c r="O36" t="s">
        <v>13639</v>
      </c>
      <c r="P36" t="s">
        <v>233</v>
      </c>
      <c r="Q36" t="s">
        <v>13383</v>
      </c>
      <c r="R36" t="s">
        <v>947</v>
      </c>
      <c r="S36" t="s">
        <v>954</v>
      </c>
      <c r="T36" t="s">
        <v>255</v>
      </c>
      <c r="U36" t="s">
        <v>256</v>
      </c>
      <c r="V36" t="s">
        <v>634</v>
      </c>
      <c r="W36" t="s">
        <v>13383</v>
      </c>
      <c r="X36" t="s">
        <v>152</v>
      </c>
      <c r="Y36" t="s">
        <v>13383</v>
      </c>
      <c r="Z36" t="s">
        <v>1088</v>
      </c>
      <c r="AA36" t="s">
        <v>159</v>
      </c>
      <c r="AB36" t="s">
        <v>1146</v>
      </c>
      <c r="AC36" t="s">
        <v>13576</v>
      </c>
      <c r="AD36" t="s">
        <v>1263</v>
      </c>
      <c r="AE36" t="s">
        <v>1649</v>
      </c>
      <c r="AF36" t="s">
        <v>236</v>
      </c>
      <c r="AG36" t="s">
        <v>634</v>
      </c>
      <c r="AH36" t="s">
        <v>1857</v>
      </c>
      <c r="AI36" t="s">
        <v>60</v>
      </c>
      <c r="AJ36" t="s">
        <v>93</v>
      </c>
      <c r="AK36" t="s">
        <v>257</v>
      </c>
      <c r="AL36" t="s">
        <v>637</v>
      </c>
      <c r="AM36" t="s">
        <v>96</v>
      </c>
      <c r="AN36" t="s">
        <v>154</v>
      </c>
      <c r="AO36" t="s">
        <v>2137</v>
      </c>
      <c r="AP36" t="s">
        <v>13639</v>
      </c>
      <c r="AR36" t="s">
        <v>98</v>
      </c>
      <c r="AS36" t="s">
        <v>634</v>
      </c>
      <c r="AT36" t="s">
        <v>634</v>
      </c>
    </row>
    <row r="37" spans="1:46">
      <c r="A37" s="1" t="s">
        <v>4962</v>
      </c>
      <c r="B37" s="1" t="s">
        <v>600</v>
      </c>
      <c r="C37" s="1" t="s">
        <v>13475</v>
      </c>
      <c r="D37" s="1">
        <v>2018</v>
      </c>
      <c r="E37" s="1" t="s">
        <v>634</v>
      </c>
      <c r="F37" t="s">
        <v>634</v>
      </c>
      <c r="G37" t="s">
        <v>634</v>
      </c>
      <c r="H37" t="s">
        <v>231</v>
      </c>
      <c r="I37" t="s">
        <v>251</v>
      </c>
      <c r="J37" t="s">
        <v>176</v>
      </c>
      <c r="K37" t="s">
        <v>634</v>
      </c>
      <c r="L37" t="s">
        <v>1771</v>
      </c>
      <c r="M37" t="s">
        <v>13383</v>
      </c>
      <c r="N37" t="s">
        <v>634</v>
      </c>
      <c r="O37" t="s">
        <v>13639</v>
      </c>
      <c r="P37" t="s">
        <v>233</v>
      </c>
      <c r="Q37" t="s">
        <v>13383</v>
      </c>
      <c r="R37" t="s">
        <v>947</v>
      </c>
      <c r="S37" t="s">
        <v>954</v>
      </c>
      <c r="T37" t="s">
        <v>255</v>
      </c>
      <c r="U37" t="s">
        <v>431</v>
      </c>
      <c r="V37" t="s">
        <v>634</v>
      </c>
      <c r="W37" t="s">
        <v>13383</v>
      </c>
      <c r="X37" t="s">
        <v>152</v>
      </c>
      <c r="Y37" t="s">
        <v>13383</v>
      </c>
      <c r="Z37" t="s">
        <v>1088</v>
      </c>
      <c r="AA37" t="s">
        <v>159</v>
      </c>
      <c r="AB37" t="s">
        <v>1146</v>
      </c>
      <c r="AC37" t="s">
        <v>13576</v>
      </c>
      <c r="AD37" t="s">
        <v>1263</v>
      </c>
      <c r="AE37" t="s">
        <v>1649</v>
      </c>
      <c r="AF37" t="s">
        <v>236</v>
      </c>
      <c r="AG37" t="s">
        <v>634</v>
      </c>
      <c r="AH37" t="s">
        <v>1844</v>
      </c>
      <c r="AI37" t="s">
        <v>60</v>
      </c>
      <c r="AJ37" t="s">
        <v>93</v>
      </c>
      <c r="AK37" t="s">
        <v>257</v>
      </c>
      <c r="AL37" t="s">
        <v>637</v>
      </c>
      <c r="AM37" t="s">
        <v>96</v>
      </c>
      <c r="AN37" t="s">
        <v>154</v>
      </c>
      <c r="AO37" t="s">
        <v>2137</v>
      </c>
      <c r="AP37" t="s">
        <v>13639</v>
      </c>
      <c r="AR37" t="s">
        <v>98</v>
      </c>
      <c r="AS37" t="s">
        <v>634</v>
      </c>
      <c r="AT37" t="s">
        <v>634</v>
      </c>
    </row>
    <row r="38" spans="1:46">
      <c r="A38" s="1" t="s">
        <v>4963</v>
      </c>
      <c r="B38" s="1" t="s">
        <v>4964</v>
      </c>
      <c r="C38" s="1" t="s">
        <v>13475</v>
      </c>
      <c r="D38" s="1">
        <v>2018</v>
      </c>
      <c r="E38" s="1" t="s">
        <v>634</v>
      </c>
      <c r="F38" t="s">
        <v>634</v>
      </c>
      <c r="G38" t="s">
        <v>634</v>
      </c>
      <c r="H38" t="s">
        <v>231</v>
      </c>
      <c r="I38" t="s">
        <v>251</v>
      </c>
      <c r="J38" t="s">
        <v>176</v>
      </c>
      <c r="K38" t="s">
        <v>634</v>
      </c>
      <c r="L38" t="s">
        <v>1771</v>
      </c>
      <c r="M38" t="s">
        <v>13383</v>
      </c>
      <c r="N38" t="s">
        <v>634</v>
      </c>
      <c r="O38" t="s">
        <v>13639</v>
      </c>
      <c r="P38" t="s">
        <v>233</v>
      </c>
      <c r="Q38" t="s">
        <v>13383</v>
      </c>
      <c r="R38" t="s">
        <v>947</v>
      </c>
      <c r="S38" t="s">
        <v>954</v>
      </c>
      <c r="T38" t="s">
        <v>13384</v>
      </c>
      <c r="U38" t="s">
        <v>256</v>
      </c>
      <c r="V38" t="s">
        <v>634</v>
      </c>
      <c r="W38" t="s">
        <v>13383</v>
      </c>
      <c r="X38" t="s">
        <v>152</v>
      </c>
      <c r="Y38" t="s">
        <v>13383</v>
      </c>
      <c r="Z38" t="s">
        <v>158</v>
      </c>
      <c r="AA38" t="s">
        <v>159</v>
      </c>
      <c r="AB38" t="s">
        <v>160</v>
      </c>
      <c r="AC38" t="s">
        <v>13576</v>
      </c>
      <c r="AD38" t="s">
        <v>1265</v>
      </c>
      <c r="AE38" t="s">
        <v>1647</v>
      </c>
      <c r="AF38" t="s">
        <v>13384</v>
      </c>
      <c r="AG38" t="s">
        <v>634</v>
      </c>
      <c r="AH38" t="s">
        <v>1844</v>
      </c>
      <c r="AI38" t="s">
        <v>60</v>
      </c>
      <c r="AJ38" t="s">
        <v>145</v>
      </c>
      <c r="AK38" t="s">
        <v>257</v>
      </c>
      <c r="AL38" t="s">
        <v>637</v>
      </c>
      <c r="AM38" t="s">
        <v>96</v>
      </c>
      <c r="AN38" t="s">
        <v>154</v>
      </c>
      <c r="AO38" t="s">
        <v>634</v>
      </c>
      <c r="AP38" t="s">
        <v>13639</v>
      </c>
      <c r="AR38" t="s">
        <v>98</v>
      </c>
      <c r="AS38" t="s">
        <v>634</v>
      </c>
      <c r="AT38" t="s">
        <v>634</v>
      </c>
    </row>
    <row r="39" spans="1:46">
      <c r="A39" s="1" t="s">
        <v>4918</v>
      </c>
      <c r="B39" s="1" t="s">
        <v>4919</v>
      </c>
      <c r="C39" s="1" t="s">
        <v>13475</v>
      </c>
      <c r="D39" s="1">
        <v>2018</v>
      </c>
      <c r="E39" s="1" t="s">
        <v>634</v>
      </c>
      <c r="F39" t="s">
        <v>634</v>
      </c>
      <c r="G39" t="s">
        <v>634</v>
      </c>
      <c r="H39" t="s">
        <v>241</v>
      </c>
      <c r="I39" t="s">
        <v>46</v>
      </c>
      <c r="J39" t="s">
        <v>53</v>
      </c>
      <c r="K39" t="s">
        <v>634</v>
      </c>
      <c r="L39" t="s">
        <v>1771</v>
      </c>
      <c r="M39" t="s">
        <v>13383</v>
      </c>
      <c r="N39" t="s">
        <v>634</v>
      </c>
      <c r="O39" t="s">
        <v>232</v>
      </c>
      <c r="P39" t="s">
        <v>233</v>
      </c>
      <c r="Q39" t="s">
        <v>13383</v>
      </c>
      <c r="R39" t="s">
        <v>949</v>
      </c>
      <c r="S39" t="s">
        <v>970</v>
      </c>
      <c r="T39" t="s">
        <v>244</v>
      </c>
      <c r="U39" t="s">
        <v>235</v>
      </c>
      <c r="V39" t="s">
        <v>634</v>
      </c>
      <c r="W39" t="s">
        <v>13383</v>
      </c>
      <c r="X39" t="s">
        <v>152</v>
      </c>
      <c r="Y39" t="s">
        <v>13383</v>
      </c>
      <c r="Z39" t="s">
        <v>1092</v>
      </c>
      <c r="AA39" t="s">
        <v>13383</v>
      </c>
      <c r="AB39" t="s">
        <v>161</v>
      </c>
      <c r="AC39" t="s">
        <v>13576</v>
      </c>
      <c r="AD39" t="s">
        <v>1265</v>
      </c>
      <c r="AE39" t="s">
        <v>1642</v>
      </c>
      <c r="AF39" t="s">
        <v>13384</v>
      </c>
      <c r="AG39" t="s">
        <v>430</v>
      </c>
      <c r="AH39" t="s">
        <v>58</v>
      </c>
      <c r="AI39" t="s">
        <v>60</v>
      </c>
      <c r="AJ39" t="s">
        <v>93</v>
      </c>
      <c r="AK39" t="s">
        <v>13500</v>
      </c>
      <c r="AL39" t="s">
        <v>1983</v>
      </c>
      <c r="AM39" t="s">
        <v>96</v>
      </c>
      <c r="AN39" t="s">
        <v>154</v>
      </c>
      <c r="AO39" t="s">
        <v>634</v>
      </c>
      <c r="AP39" t="s">
        <v>13639</v>
      </c>
      <c r="AR39" t="s">
        <v>98</v>
      </c>
      <c r="AS39" t="s">
        <v>634</v>
      </c>
      <c r="AT39" t="s">
        <v>634</v>
      </c>
    </row>
    <row r="40" spans="1:46">
      <c r="A40" s="1" t="s">
        <v>4920</v>
      </c>
      <c r="B40" s="1" t="s">
        <v>4921</v>
      </c>
      <c r="C40" s="1" t="s">
        <v>13473</v>
      </c>
      <c r="D40" s="1">
        <v>2018</v>
      </c>
      <c r="E40" s="1" t="s">
        <v>634</v>
      </c>
      <c r="F40" t="s">
        <v>634</v>
      </c>
      <c r="G40" t="s">
        <v>634</v>
      </c>
      <c r="H40" t="s">
        <v>241</v>
      </c>
      <c r="I40" t="s">
        <v>48</v>
      </c>
      <c r="J40" t="s">
        <v>53</v>
      </c>
      <c r="K40" t="s">
        <v>634</v>
      </c>
      <c r="L40" t="s">
        <v>1771</v>
      </c>
      <c r="M40" t="s">
        <v>13383</v>
      </c>
      <c r="N40" t="s">
        <v>634</v>
      </c>
      <c r="O40" t="s">
        <v>232</v>
      </c>
      <c r="P40" t="s">
        <v>233</v>
      </c>
      <c r="Q40" t="s">
        <v>13383</v>
      </c>
      <c r="R40" t="s">
        <v>949</v>
      </c>
      <c r="S40" t="s">
        <v>970</v>
      </c>
      <c r="T40" t="s">
        <v>244</v>
      </c>
      <c r="U40" t="s">
        <v>235</v>
      </c>
      <c r="V40" t="s">
        <v>634</v>
      </c>
      <c r="W40" t="s">
        <v>13383</v>
      </c>
      <c r="X40" t="s">
        <v>152</v>
      </c>
      <c r="Y40" t="s">
        <v>13383</v>
      </c>
      <c r="Z40" t="s">
        <v>1092</v>
      </c>
      <c r="AA40" t="s">
        <v>13383</v>
      </c>
      <c r="AB40" t="s">
        <v>161</v>
      </c>
      <c r="AC40" t="s">
        <v>13576</v>
      </c>
      <c r="AD40" t="s">
        <v>1265</v>
      </c>
      <c r="AE40" t="s">
        <v>1642</v>
      </c>
      <c r="AF40" t="s">
        <v>13384</v>
      </c>
      <c r="AG40" t="s">
        <v>430</v>
      </c>
      <c r="AH40" t="s">
        <v>58</v>
      </c>
      <c r="AI40" t="s">
        <v>60</v>
      </c>
      <c r="AJ40" t="s">
        <v>93</v>
      </c>
      <c r="AK40" t="s">
        <v>13500</v>
      </c>
      <c r="AL40" t="s">
        <v>1983</v>
      </c>
      <c r="AM40" t="s">
        <v>96</v>
      </c>
      <c r="AN40" t="s">
        <v>154</v>
      </c>
      <c r="AO40" t="s">
        <v>634</v>
      </c>
      <c r="AP40" t="s">
        <v>13639</v>
      </c>
      <c r="AR40" t="s">
        <v>98</v>
      </c>
      <c r="AS40" t="s">
        <v>634</v>
      </c>
      <c r="AT40" t="s">
        <v>634</v>
      </c>
    </row>
    <row r="41" spans="1:46">
      <c r="A41" s="1" t="s">
        <v>4922</v>
      </c>
      <c r="B41" s="1" t="s">
        <v>4923</v>
      </c>
      <c r="C41" s="1" t="s">
        <v>13474</v>
      </c>
      <c r="D41" s="1">
        <v>2018</v>
      </c>
      <c r="E41" s="1" t="s">
        <v>634</v>
      </c>
      <c r="F41" t="s">
        <v>634</v>
      </c>
      <c r="G41" t="s">
        <v>634</v>
      </c>
      <c r="H41" t="s">
        <v>241</v>
      </c>
      <c r="I41" t="s">
        <v>48</v>
      </c>
      <c r="J41" t="s">
        <v>53</v>
      </c>
      <c r="K41" t="s">
        <v>634</v>
      </c>
      <c r="L41" t="s">
        <v>1771</v>
      </c>
      <c r="M41" t="s">
        <v>13383</v>
      </c>
      <c r="N41" t="s">
        <v>634</v>
      </c>
      <c r="O41" t="s">
        <v>232</v>
      </c>
      <c r="P41" t="s">
        <v>233</v>
      </c>
      <c r="Q41" t="s">
        <v>13383</v>
      </c>
      <c r="R41" t="s">
        <v>949</v>
      </c>
      <c r="S41" t="s">
        <v>970</v>
      </c>
      <c r="T41" t="s">
        <v>244</v>
      </c>
      <c r="U41" t="s">
        <v>235</v>
      </c>
      <c r="V41" t="s">
        <v>634</v>
      </c>
      <c r="W41" t="s">
        <v>13383</v>
      </c>
      <c r="X41" t="s">
        <v>152</v>
      </c>
      <c r="Y41" t="s">
        <v>13383</v>
      </c>
      <c r="Z41" t="s">
        <v>1092</v>
      </c>
      <c r="AA41" t="s">
        <v>13383</v>
      </c>
      <c r="AB41" t="s">
        <v>161</v>
      </c>
      <c r="AC41" t="s">
        <v>13576</v>
      </c>
      <c r="AD41" t="s">
        <v>1265</v>
      </c>
      <c r="AE41" t="s">
        <v>1642</v>
      </c>
      <c r="AF41" t="s">
        <v>13384</v>
      </c>
      <c r="AG41" t="s">
        <v>430</v>
      </c>
      <c r="AH41" t="s">
        <v>58</v>
      </c>
      <c r="AI41" t="s">
        <v>60</v>
      </c>
      <c r="AJ41" t="s">
        <v>93</v>
      </c>
      <c r="AK41" t="s">
        <v>13500</v>
      </c>
      <c r="AL41" t="s">
        <v>1983</v>
      </c>
      <c r="AM41" t="s">
        <v>96</v>
      </c>
      <c r="AN41" t="s">
        <v>154</v>
      </c>
      <c r="AO41" t="s">
        <v>634</v>
      </c>
      <c r="AP41" t="s">
        <v>13639</v>
      </c>
      <c r="AR41" t="s">
        <v>98</v>
      </c>
      <c r="AS41" t="s">
        <v>634</v>
      </c>
      <c r="AT41" t="s">
        <v>634</v>
      </c>
    </row>
    <row r="42" spans="1:46">
      <c r="A42" s="1" t="s">
        <v>4924</v>
      </c>
      <c r="B42" s="1" t="s">
        <v>4925</v>
      </c>
      <c r="C42" s="1" t="s">
        <v>13501</v>
      </c>
      <c r="D42" s="1">
        <v>2018</v>
      </c>
      <c r="E42" s="1" t="s">
        <v>634</v>
      </c>
      <c r="F42" t="s">
        <v>634</v>
      </c>
      <c r="G42" t="s">
        <v>634</v>
      </c>
      <c r="H42" t="s">
        <v>241</v>
      </c>
      <c r="I42" t="s">
        <v>48</v>
      </c>
      <c r="J42" t="s">
        <v>53</v>
      </c>
      <c r="K42" t="s">
        <v>634</v>
      </c>
      <c r="L42" t="s">
        <v>1771</v>
      </c>
      <c r="M42" t="s">
        <v>13383</v>
      </c>
      <c r="N42" t="s">
        <v>634</v>
      </c>
      <c r="O42" t="s">
        <v>232</v>
      </c>
      <c r="P42" t="s">
        <v>233</v>
      </c>
      <c r="Q42" t="s">
        <v>13383</v>
      </c>
      <c r="R42" t="s">
        <v>949</v>
      </c>
      <c r="S42" t="s">
        <v>970</v>
      </c>
      <c r="T42" t="s">
        <v>244</v>
      </c>
      <c r="U42" t="s">
        <v>235</v>
      </c>
      <c r="V42" t="s">
        <v>634</v>
      </c>
      <c r="W42" t="s">
        <v>13383</v>
      </c>
      <c r="X42" t="s">
        <v>152</v>
      </c>
      <c r="Y42" t="s">
        <v>13383</v>
      </c>
      <c r="Z42" t="s">
        <v>1092</v>
      </c>
      <c r="AA42" t="s">
        <v>13383</v>
      </c>
      <c r="AB42" t="s">
        <v>161</v>
      </c>
      <c r="AC42" t="s">
        <v>13576</v>
      </c>
      <c r="AD42" t="s">
        <v>1265</v>
      </c>
      <c r="AE42" t="s">
        <v>1642</v>
      </c>
      <c r="AF42" t="s">
        <v>13384</v>
      </c>
      <c r="AG42" t="s">
        <v>430</v>
      </c>
      <c r="AH42" t="s">
        <v>58</v>
      </c>
      <c r="AI42" t="s">
        <v>60</v>
      </c>
      <c r="AJ42" t="s">
        <v>93</v>
      </c>
      <c r="AK42" t="s">
        <v>13500</v>
      </c>
      <c r="AL42" t="s">
        <v>1983</v>
      </c>
      <c r="AM42" t="s">
        <v>96</v>
      </c>
      <c r="AN42" t="s">
        <v>154</v>
      </c>
      <c r="AO42" t="s">
        <v>634</v>
      </c>
      <c r="AP42" t="s">
        <v>13639</v>
      </c>
      <c r="AR42" t="s">
        <v>98</v>
      </c>
      <c r="AS42" t="s">
        <v>634</v>
      </c>
      <c r="AT42" t="s">
        <v>634</v>
      </c>
    </row>
    <row r="43" spans="1:46">
      <c r="A43" s="1" t="s">
        <v>4926</v>
      </c>
      <c r="B43" s="1" t="s">
        <v>4927</v>
      </c>
      <c r="C43" s="1" t="s">
        <v>13471</v>
      </c>
      <c r="D43" s="1" t="s">
        <v>356</v>
      </c>
      <c r="E43" s="1" t="s">
        <v>634</v>
      </c>
      <c r="F43" t="s">
        <v>634</v>
      </c>
      <c r="G43" t="s">
        <v>634</v>
      </c>
      <c r="H43" t="s">
        <v>241</v>
      </c>
      <c r="I43" t="s">
        <v>46</v>
      </c>
      <c r="J43" t="s">
        <v>53</v>
      </c>
      <c r="K43" t="s">
        <v>634</v>
      </c>
      <c r="L43" t="s">
        <v>1771</v>
      </c>
      <c r="M43" t="s">
        <v>13383</v>
      </c>
      <c r="N43" t="s">
        <v>634</v>
      </c>
      <c r="O43" t="s">
        <v>232</v>
      </c>
      <c r="P43" t="s">
        <v>233</v>
      </c>
      <c r="Q43" t="s">
        <v>13383</v>
      </c>
      <c r="R43" t="s">
        <v>949</v>
      </c>
      <c r="S43" t="s">
        <v>970</v>
      </c>
      <c r="T43" t="s">
        <v>244</v>
      </c>
      <c r="U43" t="s">
        <v>235</v>
      </c>
      <c r="V43" t="s">
        <v>634</v>
      </c>
      <c r="W43" t="s">
        <v>13383</v>
      </c>
      <c r="X43" t="s">
        <v>152</v>
      </c>
      <c r="Y43" t="s">
        <v>13383</v>
      </c>
      <c r="Z43" t="s">
        <v>1092</v>
      </c>
      <c r="AA43" t="s">
        <v>13383</v>
      </c>
      <c r="AB43" t="s">
        <v>161</v>
      </c>
      <c r="AC43" t="s">
        <v>13576</v>
      </c>
      <c r="AD43" t="s">
        <v>1265</v>
      </c>
      <c r="AE43" t="s">
        <v>1642</v>
      </c>
      <c r="AF43" t="s">
        <v>236</v>
      </c>
      <c r="AG43" t="s">
        <v>430</v>
      </c>
      <c r="AH43" t="s">
        <v>58</v>
      </c>
      <c r="AI43" t="s">
        <v>60</v>
      </c>
      <c r="AJ43" t="s">
        <v>93</v>
      </c>
      <c r="AK43" t="s">
        <v>13500</v>
      </c>
      <c r="AL43" t="s">
        <v>1983</v>
      </c>
      <c r="AM43" t="s">
        <v>96</v>
      </c>
      <c r="AN43" t="s">
        <v>154</v>
      </c>
      <c r="AO43" t="s">
        <v>134</v>
      </c>
      <c r="AP43" t="s">
        <v>13639</v>
      </c>
      <c r="AQ43" t="s">
        <v>13577</v>
      </c>
      <c r="AR43" t="s">
        <v>98</v>
      </c>
      <c r="AS43" t="s">
        <v>634</v>
      </c>
      <c r="AT43" t="s">
        <v>634</v>
      </c>
    </row>
    <row r="44" spans="1:46">
      <c r="A44" s="1" t="s">
        <v>4928</v>
      </c>
      <c r="B44" s="1" t="s">
        <v>4929</v>
      </c>
      <c r="C44" s="1" t="s">
        <v>13471</v>
      </c>
      <c r="D44" s="1" t="s">
        <v>356</v>
      </c>
      <c r="E44" s="1" t="s">
        <v>634</v>
      </c>
      <c r="F44" t="s">
        <v>634</v>
      </c>
      <c r="G44" t="s">
        <v>634</v>
      </c>
      <c r="H44" t="s">
        <v>241</v>
      </c>
      <c r="I44" t="s">
        <v>46</v>
      </c>
      <c r="J44" t="s">
        <v>53</v>
      </c>
      <c r="K44" t="s">
        <v>634</v>
      </c>
      <c r="L44" t="s">
        <v>1771</v>
      </c>
      <c r="M44" t="s">
        <v>13383</v>
      </c>
      <c r="N44" t="s">
        <v>634</v>
      </c>
      <c r="O44" t="s">
        <v>232</v>
      </c>
      <c r="P44" t="s">
        <v>233</v>
      </c>
      <c r="Q44" t="s">
        <v>13383</v>
      </c>
      <c r="R44" t="s">
        <v>949</v>
      </c>
      <c r="S44" t="s">
        <v>970</v>
      </c>
      <c r="T44" t="s">
        <v>244</v>
      </c>
      <c r="U44" t="s">
        <v>235</v>
      </c>
      <c r="V44" t="s">
        <v>634</v>
      </c>
      <c r="W44" t="s">
        <v>13383</v>
      </c>
      <c r="X44" t="s">
        <v>152</v>
      </c>
      <c r="Y44" t="s">
        <v>13383</v>
      </c>
      <c r="Z44" t="s">
        <v>13384</v>
      </c>
      <c r="AA44" t="s">
        <v>13383</v>
      </c>
      <c r="AB44" t="s">
        <v>13388</v>
      </c>
      <c r="AC44" t="s">
        <v>13576</v>
      </c>
      <c r="AD44" t="s">
        <v>13639</v>
      </c>
      <c r="AE44" t="s">
        <v>1642</v>
      </c>
      <c r="AF44" t="s">
        <v>13502</v>
      </c>
      <c r="AG44" t="s">
        <v>430</v>
      </c>
      <c r="AH44" t="s">
        <v>58</v>
      </c>
      <c r="AI44" t="s">
        <v>60</v>
      </c>
      <c r="AJ44" t="s">
        <v>145</v>
      </c>
      <c r="AK44" t="s">
        <v>13500</v>
      </c>
      <c r="AL44" t="s">
        <v>1983</v>
      </c>
      <c r="AM44" t="s">
        <v>96</v>
      </c>
      <c r="AN44" t="s">
        <v>154</v>
      </c>
      <c r="AO44" t="s">
        <v>134</v>
      </c>
      <c r="AP44" t="s">
        <v>13639</v>
      </c>
      <c r="AQ44" t="s">
        <v>13577</v>
      </c>
      <c r="AR44" t="s">
        <v>98</v>
      </c>
      <c r="AS44" t="s">
        <v>634</v>
      </c>
      <c r="AT44" t="s">
        <v>634</v>
      </c>
    </row>
    <row r="45" spans="1:46">
      <c r="A45" s="1" t="s">
        <v>4930</v>
      </c>
      <c r="B45" s="1" t="s">
        <v>4931</v>
      </c>
      <c r="C45" s="1" t="s">
        <v>13475</v>
      </c>
      <c r="D45" s="1" t="s">
        <v>356</v>
      </c>
      <c r="E45" s="1" t="s">
        <v>634</v>
      </c>
      <c r="F45" t="s">
        <v>634</v>
      </c>
      <c r="G45" t="s">
        <v>634</v>
      </c>
      <c r="H45" t="s">
        <v>241</v>
      </c>
      <c r="I45" t="s">
        <v>46</v>
      </c>
      <c r="J45" t="s">
        <v>53</v>
      </c>
      <c r="K45" t="s">
        <v>634</v>
      </c>
      <c r="L45" t="s">
        <v>1771</v>
      </c>
      <c r="M45" t="s">
        <v>13383</v>
      </c>
      <c r="N45" t="s">
        <v>634</v>
      </c>
      <c r="O45" t="s">
        <v>232</v>
      </c>
      <c r="P45" t="s">
        <v>233</v>
      </c>
      <c r="Q45" t="s">
        <v>13383</v>
      </c>
      <c r="R45" t="s">
        <v>949</v>
      </c>
      <c r="S45" t="s">
        <v>970</v>
      </c>
      <c r="T45" t="s">
        <v>244</v>
      </c>
      <c r="U45" t="s">
        <v>235</v>
      </c>
      <c r="V45" t="s">
        <v>634</v>
      </c>
      <c r="W45" t="s">
        <v>13383</v>
      </c>
      <c r="X45" t="s">
        <v>152</v>
      </c>
      <c r="Y45" t="s">
        <v>13383</v>
      </c>
      <c r="Z45" t="s">
        <v>1092</v>
      </c>
      <c r="AA45" t="s">
        <v>13383</v>
      </c>
      <c r="AB45" t="s">
        <v>161</v>
      </c>
      <c r="AC45" t="s">
        <v>13576</v>
      </c>
      <c r="AD45" t="s">
        <v>1265</v>
      </c>
      <c r="AE45" t="s">
        <v>1642</v>
      </c>
      <c r="AF45" t="s">
        <v>236</v>
      </c>
      <c r="AG45" t="s">
        <v>430</v>
      </c>
      <c r="AH45" t="s">
        <v>58</v>
      </c>
      <c r="AI45" t="s">
        <v>60</v>
      </c>
      <c r="AJ45" t="s">
        <v>93</v>
      </c>
      <c r="AK45" t="s">
        <v>13500</v>
      </c>
      <c r="AL45" t="s">
        <v>1983</v>
      </c>
      <c r="AM45" t="s">
        <v>96</v>
      </c>
      <c r="AN45" t="s">
        <v>154</v>
      </c>
      <c r="AO45" t="s">
        <v>134</v>
      </c>
      <c r="AP45" t="s">
        <v>13639</v>
      </c>
      <c r="AQ45" t="s">
        <v>13577</v>
      </c>
      <c r="AR45" t="s">
        <v>98</v>
      </c>
      <c r="AS45" t="s">
        <v>634</v>
      </c>
      <c r="AT45" t="s">
        <v>634</v>
      </c>
    </row>
    <row r="46" spans="1:46">
      <c r="A46" s="1" t="s">
        <v>4932</v>
      </c>
      <c r="B46" s="1" t="s">
        <v>4933</v>
      </c>
      <c r="C46" s="1" t="s">
        <v>13475</v>
      </c>
      <c r="D46" s="1" t="s">
        <v>356</v>
      </c>
      <c r="E46" s="1" t="s">
        <v>634</v>
      </c>
      <c r="F46" t="s">
        <v>634</v>
      </c>
      <c r="G46" t="s">
        <v>634</v>
      </c>
      <c r="H46" t="s">
        <v>241</v>
      </c>
      <c r="I46" t="s">
        <v>46</v>
      </c>
      <c r="J46" t="s">
        <v>53</v>
      </c>
      <c r="K46" t="s">
        <v>634</v>
      </c>
      <c r="L46" t="s">
        <v>1771</v>
      </c>
      <c r="M46" t="s">
        <v>13383</v>
      </c>
      <c r="N46" t="s">
        <v>634</v>
      </c>
      <c r="O46" t="s">
        <v>232</v>
      </c>
      <c r="P46" t="s">
        <v>233</v>
      </c>
      <c r="Q46" t="s">
        <v>13383</v>
      </c>
      <c r="R46" t="s">
        <v>949</v>
      </c>
      <c r="S46" t="s">
        <v>970</v>
      </c>
      <c r="T46" t="s">
        <v>244</v>
      </c>
      <c r="U46" t="s">
        <v>235</v>
      </c>
      <c r="V46" t="s">
        <v>634</v>
      </c>
      <c r="W46" t="s">
        <v>13383</v>
      </c>
      <c r="X46" t="s">
        <v>152</v>
      </c>
      <c r="Y46" t="s">
        <v>13383</v>
      </c>
      <c r="Z46" t="s">
        <v>13384</v>
      </c>
      <c r="AA46" t="s">
        <v>13383</v>
      </c>
      <c r="AB46" t="s">
        <v>13388</v>
      </c>
      <c r="AC46" t="s">
        <v>13576</v>
      </c>
      <c r="AD46" t="s">
        <v>13639</v>
      </c>
      <c r="AE46" t="s">
        <v>1642</v>
      </c>
      <c r="AF46" t="s">
        <v>13502</v>
      </c>
      <c r="AG46" t="s">
        <v>430</v>
      </c>
      <c r="AH46" t="s">
        <v>58</v>
      </c>
      <c r="AI46" t="s">
        <v>60</v>
      </c>
      <c r="AJ46" t="s">
        <v>145</v>
      </c>
      <c r="AK46" t="s">
        <v>13500</v>
      </c>
      <c r="AL46" t="s">
        <v>1983</v>
      </c>
      <c r="AM46" t="s">
        <v>96</v>
      </c>
      <c r="AN46" t="s">
        <v>154</v>
      </c>
      <c r="AO46" t="s">
        <v>134</v>
      </c>
      <c r="AP46" t="s">
        <v>13639</v>
      </c>
      <c r="AQ46" t="s">
        <v>13577</v>
      </c>
      <c r="AR46" t="s">
        <v>98</v>
      </c>
      <c r="AS46" t="s">
        <v>634</v>
      </c>
      <c r="AT46" t="s">
        <v>634</v>
      </c>
    </row>
    <row r="47" spans="1:46">
      <c r="A47" s="1" t="s">
        <v>4934</v>
      </c>
      <c r="B47" s="1" t="s">
        <v>4935</v>
      </c>
      <c r="C47" s="1" t="s">
        <v>13475</v>
      </c>
      <c r="D47" s="1" t="s">
        <v>356</v>
      </c>
      <c r="E47" s="1" t="s">
        <v>634</v>
      </c>
      <c r="F47" t="s">
        <v>634</v>
      </c>
      <c r="G47" t="s">
        <v>634</v>
      </c>
      <c r="H47" t="s">
        <v>241</v>
      </c>
      <c r="I47" t="s">
        <v>46</v>
      </c>
      <c r="J47" t="s">
        <v>53</v>
      </c>
      <c r="K47" t="s">
        <v>634</v>
      </c>
      <c r="L47" t="s">
        <v>1771</v>
      </c>
      <c r="M47" t="s">
        <v>13383</v>
      </c>
      <c r="N47" t="s">
        <v>634</v>
      </c>
      <c r="O47" t="s">
        <v>232</v>
      </c>
      <c r="P47" t="s">
        <v>233</v>
      </c>
      <c r="Q47" t="s">
        <v>13383</v>
      </c>
      <c r="R47" t="s">
        <v>949</v>
      </c>
      <c r="S47" t="s">
        <v>970</v>
      </c>
      <c r="T47" t="s">
        <v>244</v>
      </c>
      <c r="U47" t="s">
        <v>235</v>
      </c>
      <c r="V47" t="s">
        <v>634</v>
      </c>
      <c r="W47" t="s">
        <v>13383</v>
      </c>
      <c r="X47" t="s">
        <v>152</v>
      </c>
      <c r="Y47" t="s">
        <v>13383</v>
      </c>
      <c r="Z47" t="s">
        <v>1092</v>
      </c>
      <c r="AA47" t="s">
        <v>13383</v>
      </c>
      <c r="AB47" t="s">
        <v>161</v>
      </c>
      <c r="AC47" t="s">
        <v>13576</v>
      </c>
      <c r="AD47" t="s">
        <v>1265</v>
      </c>
      <c r="AE47" t="s">
        <v>1642</v>
      </c>
      <c r="AF47" t="s">
        <v>13384</v>
      </c>
      <c r="AG47" t="s">
        <v>430</v>
      </c>
      <c r="AH47" t="s">
        <v>58</v>
      </c>
      <c r="AI47" t="s">
        <v>60</v>
      </c>
      <c r="AJ47" t="s">
        <v>13639</v>
      </c>
      <c r="AK47" t="s">
        <v>13500</v>
      </c>
      <c r="AL47" t="s">
        <v>1983</v>
      </c>
      <c r="AM47" t="s">
        <v>96</v>
      </c>
      <c r="AN47" t="s">
        <v>154</v>
      </c>
      <c r="AO47" t="s">
        <v>134</v>
      </c>
      <c r="AP47" t="s">
        <v>13639</v>
      </c>
      <c r="AQ47" t="s">
        <v>13577</v>
      </c>
      <c r="AR47" t="s">
        <v>98</v>
      </c>
      <c r="AS47" t="s">
        <v>634</v>
      </c>
      <c r="AT47" t="s">
        <v>634</v>
      </c>
    </row>
    <row r="48" spans="1:46">
      <c r="A48" s="1" t="s">
        <v>4936</v>
      </c>
      <c r="B48" s="1" t="s">
        <v>4937</v>
      </c>
      <c r="C48" s="1" t="s">
        <v>13475</v>
      </c>
      <c r="D48" s="1" t="s">
        <v>356</v>
      </c>
      <c r="E48" s="1" t="s">
        <v>634</v>
      </c>
      <c r="F48" t="s">
        <v>634</v>
      </c>
      <c r="G48" t="s">
        <v>634</v>
      </c>
      <c r="H48" t="s">
        <v>241</v>
      </c>
      <c r="I48" t="s">
        <v>46</v>
      </c>
      <c r="J48" t="s">
        <v>53</v>
      </c>
      <c r="K48" t="s">
        <v>634</v>
      </c>
      <c r="L48" t="s">
        <v>1771</v>
      </c>
      <c r="M48" t="s">
        <v>13383</v>
      </c>
      <c r="N48" t="s">
        <v>634</v>
      </c>
      <c r="O48" t="s">
        <v>232</v>
      </c>
      <c r="P48" t="s">
        <v>233</v>
      </c>
      <c r="Q48" t="s">
        <v>13383</v>
      </c>
      <c r="R48" t="s">
        <v>949</v>
      </c>
      <c r="S48" t="s">
        <v>970</v>
      </c>
      <c r="T48" t="s">
        <v>244</v>
      </c>
      <c r="U48" t="s">
        <v>235</v>
      </c>
      <c r="V48" t="s">
        <v>634</v>
      </c>
      <c r="W48" t="s">
        <v>13383</v>
      </c>
      <c r="X48" t="s">
        <v>152</v>
      </c>
      <c r="Y48" t="s">
        <v>13383</v>
      </c>
      <c r="Z48" t="s">
        <v>13384</v>
      </c>
      <c r="AA48" t="s">
        <v>13383</v>
      </c>
      <c r="AB48" t="s">
        <v>13388</v>
      </c>
      <c r="AC48" t="s">
        <v>13576</v>
      </c>
      <c r="AD48" t="s">
        <v>13639</v>
      </c>
      <c r="AE48" t="s">
        <v>1642</v>
      </c>
      <c r="AF48" t="s">
        <v>13384</v>
      </c>
      <c r="AG48" t="s">
        <v>430</v>
      </c>
      <c r="AH48" t="s">
        <v>58</v>
      </c>
      <c r="AI48" t="s">
        <v>60</v>
      </c>
      <c r="AJ48" t="s">
        <v>145</v>
      </c>
      <c r="AK48" t="s">
        <v>13500</v>
      </c>
      <c r="AL48" t="s">
        <v>1983</v>
      </c>
      <c r="AM48" t="s">
        <v>96</v>
      </c>
      <c r="AN48" t="s">
        <v>154</v>
      </c>
      <c r="AO48" t="s">
        <v>134</v>
      </c>
      <c r="AP48" t="s">
        <v>13639</v>
      </c>
      <c r="AQ48" t="s">
        <v>13577</v>
      </c>
      <c r="AR48" t="s">
        <v>98</v>
      </c>
      <c r="AS48" t="s">
        <v>634</v>
      </c>
      <c r="AT48" t="s">
        <v>634</v>
      </c>
    </row>
    <row r="49" spans="1:46">
      <c r="A49" s="1" t="s">
        <v>4938</v>
      </c>
      <c r="B49" s="1" t="s">
        <v>4939</v>
      </c>
      <c r="C49" s="1" t="s">
        <v>13473</v>
      </c>
      <c r="D49" s="1" t="s">
        <v>356</v>
      </c>
      <c r="E49" s="1" t="s">
        <v>634</v>
      </c>
      <c r="F49" t="s">
        <v>634</v>
      </c>
      <c r="G49" t="s">
        <v>634</v>
      </c>
      <c r="H49" t="s">
        <v>241</v>
      </c>
      <c r="I49" t="s">
        <v>46</v>
      </c>
      <c r="J49" t="s">
        <v>53</v>
      </c>
      <c r="K49" t="s">
        <v>634</v>
      </c>
      <c r="L49" t="s">
        <v>1771</v>
      </c>
      <c r="M49" t="s">
        <v>13383</v>
      </c>
      <c r="N49" t="s">
        <v>634</v>
      </c>
      <c r="O49" t="s">
        <v>232</v>
      </c>
      <c r="P49" t="s">
        <v>233</v>
      </c>
      <c r="Q49" t="s">
        <v>13383</v>
      </c>
      <c r="R49" t="s">
        <v>949</v>
      </c>
      <c r="S49" t="s">
        <v>970</v>
      </c>
      <c r="T49" t="s">
        <v>244</v>
      </c>
      <c r="U49" t="s">
        <v>235</v>
      </c>
      <c r="V49" t="s">
        <v>634</v>
      </c>
      <c r="W49" t="s">
        <v>13383</v>
      </c>
      <c r="X49" t="s">
        <v>152</v>
      </c>
      <c r="Y49" t="s">
        <v>13383</v>
      </c>
      <c r="Z49" t="s">
        <v>1092</v>
      </c>
      <c r="AA49" t="s">
        <v>13383</v>
      </c>
      <c r="AB49" t="s">
        <v>161</v>
      </c>
      <c r="AC49" t="s">
        <v>13576</v>
      </c>
      <c r="AD49" t="s">
        <v>1265</v>
      </c>
      <c r="AE49" t="s">
        <v>1642</v>
      </c>
      <c r="AF49" t="s">
        <v>236</v>
      </c>
      <c r="AG49" t="s">
        <v>430</v>
      </c>
      <c r="AH49" t="s">
        <v>58</v>
      </c>
      <c r="AI49" t="s">
        <v>60</v>
      </c>
      <c r="AJ49" t="s">
        <v>93</v>
      </c>
      <c r="AK49" t="s">
        <v>13500</v>
      </c>
      <c r="AL49" t="s">
        <v>1983</v>
      </c>
      <c r="AM49" t="s">
        <v>96</v>
      </c>
      <c r="AN49" t="s">
        <v>154</v>
      </c>
      <c r="AO49" t="s">
        <v>134</v>
      </c>
      <c r="AP49" t="s">
        <v>13639</v>
      </c>
      <c r="AQ49" t="s">
        <v>13577</v>
      </c>
      <c r="AR49" t="s">
        <v>98</v>
      </c>
      <c r="AS49" t="s">
        <v>634</v>
      </c>
      <c r="AT49" t="s">
        <v>634</v>
      </c>
    </row>
    <row r="50" spans="1:46">
      <c r="A50" s="1" t="s">
        <v>4999</v>
      </c>
      <c r="B50" s="1" t="s">
        <v>5000</v>
      </c>
      <c r="C50" s="1" t="s">
        <v>13475</v>
      </c>
      <c r="D50" s="1">
        <v>2018</v>
      </c>
      <c r="E50" s="1" t="s">
        <v>634</v>
      </c>
      <c r="F50" t="s">
        <v>634</v>
      </c>
      <c r="G50" t="s">
        <v>634</v>
      </c>
      <c r="H50" t="s">
        <v>241</v>
      </c>
      <c r="I50" t="s">
        <v>118</v>
      </c>
      <c r="J50" t="s">
        <v>325</v>
      </c>
      <c r="K50" t="s">
        <v>634</v>
      </c>
      <c r="L50" t="s">
        <v>1773</v>
      </c>
      <c r="M50" t="s">
        <v>13383</v>
      </c>
      <c r="N50" t="s">
        <v>634</v>
      </c>
      <c r="O50" t="s">
        <v>232</v>
      </c>
      <c r="P50" t="s">
        <v>13383</v>
      </c>
      <c r="Q50" t="s">
        <v>13383</v>
      </c>
      <c r="R50" t="s">
        <v>949</v>
      </c>
      <c r="S50" t="s">
        <v>970</v>
      </c>
      <c r="T50" t="s">
        <v>244</v>
      </c>
      <c r="U50" t="s">
        <v>235</v>
      </c>
      <c r="V50" t="s">
        <v>634</v>
      </c>
      <c r="W50" t="s">
        <v>13383</v>
      </c>
      <c r="X50" t="s">
        <v>152</v>
      </c>
      <c r="Y50" t="s">
        <v>13383</v>
      </c>
      <c r="Z50" t="s">
        <v>1100</v>
      </c>
      <c r="AA50" t="s">
        <v>13383</v>
      </c>
      <c r="AB50" t="s">
        <v>13383</v>
      </c>
      <c r="AC50" t="s">
        <v>13576</v>
      </c>
      <c r="AD50" t="s">
        <v>1265</v>
      </c>
      <c r="AE50" t="s">
        <v>1642</v>
      </c>
      <c r="AF50" t="s">
        <v>236</v>
      </c>
      <c r="AG50" t="s">
        <v>430</v>
      </c>
      <c r="AH50" t="s">
        <v>58</v>
      </c>
      <c r="AI50" t="s">
        <v>61</v>
      </c>
      <c r="AJ50" t="s">
        <v>13639</v>
      </c>
      <c r="AK50" t="s">
        <v>13500</v>
      </c>
      <c r="AL50" t="s">
        <v>1983</v>
      </c>
      <c r="AM50" t="s">
        <v>96</v>
      </c>
      <c r="AN50" t="s">
        <v>154</v>
      </c>
      <c r="AO50" t="s">
        <v>134</v>
      </c>
      <c r="AP50" t="s">
        <v>13639</v>
      </c>
      <c r="AQ50" t="s">
        <v>13577</v>
      </c>
      <c r="AR50" t="s">
        <v>98</v>
      </c>
      <c r="AS50" t="s">
        <v>634</v>
      </c>
      <c r="AT50" t="s">
        <v>634</v>
      </c>
    </row>
    <row r="51" spans="1:46">
      <c r="A51" s="1" t="s">
        <v>5001</v>
      </c>
      <c r="B51" s="1" t="s">
        <v>5002</v>
      </c>
      <c r="C51" s="1" t="s">
        <v>13475</v>
      </c>
      <c r="D51" s="1">
        <v>2018</v>
      </c>
      <c r="E51" s="1" t="s">
        <v>634</v>
      </c>
      <c r="F51" t="s">
        <v>634</v>
      </c>
      <c r="G51" t="s">
        <v>634</v>
      </c>
      <c r="H51" t="s">
        <v>241</v>
      </c>
      <c r="I51" t="s">
        <v>118</v>
      </c>
      <c r="J51" t="s">
        <v>325</v>
      </c>
      <c r="K51" t="s">
        <v>634</v>
      </c>
      <c r="L51" t="s">
        <v>1773</v>
      </c>
      <c r="M51" t="s">
        <v>13383</v>
      </c>
      <c r="N51" t="s">
        <v>634</v>
      </c>
      <c r="O51" t="s">
        <v>232</v>
      </c>
      <c r="P51" t="s">
        <v>13383</v>
      </c>
      <c r="Q51" t="s">
        <v>13383</v>
      </c>
      <c r="R51" t="s">
        <v>949</v>
      </c>
      <c r="S51" t="s">
        <v>970</v>
      </c>
      <c r="T51" t="s">
        <v>244</v>
      </c>
      <c r="U51" t="s">
        <v>235</v>
      </c>
      <c r="V51" t="s">
        <v>634</v>
      </c>
      <c r="W51" t="s">
        <v>13383</v>
      </c>
      <c r="X51" t="s">
        <v>152</v>
      </c>
      <c r="Y51" t="s">
        <v>13383</v>
      </c>
      <c r="Z51" t="s">
        <v>1100</v>
      </c>
      <c r="AA51" t="s">
        <v>13383</v>
      </c>
      <c r="AB51" t="s">
        <v>13383</v>
      </c>
      <c r="AC51" t="s">
        <v>13576</v>
      </c>
      <c r="AD51" t="s">
        <v>1265</v>
      </c>
      <c r="AE51" t="s">
        <v>1642</v>
      </c>
      <c r="AF51" t="s">
        <v>236</v>
      </c>
      <c r="AG51" t="s">
        <v>430</v>
      </c>
      <c r="AH51" t="s">
        <v>58</v>
      </c>
      <c r="AI51" t="s">
        <v>61</v>
      </c>
      <c r="AJ51" t="s">
        <v>145</v>
      </c>
      <c r="AK51" t="s">
        <v>13500</v>
      </c>
      <c r="AL51" t="s">
        <v>1983</v>
      </c>
      <c r="AM51" t="s">
        <v>96</v>
      </c>
      <c r="AN51" t="s">
        <v>154</v>
      </c>
      <c r="AO51" t="s">
        <v>134</v>
      </c>
      <c r="AP51" t="s">
        <v>13639</v>
      </c>
      <c r="AQ51" t="s">
        <v>13577</v>
      </c>
      <c r="AR51" t="s">
        <v>98</v>
      </c>
      <c r="AS51" t="s">
        <v>634</v>
      </c>
      <c r="AT51" t="s">
        <v>634</v>
      </c>
    </row>
    <row r="52" spans="1:46">
      <c r="A52" s="1" t="s">
        <v>10603</v>
      </c>
      <c r="B52" s="1" t="s">
        <v>13503</v>
      </c>
      <c r="C52" s="1" t="s">
        <v>13475</v>
      </c>
      <c r="D52" s="1">
        <v>2019</v>
      </c>
      <c r="E52" s="1" t="s">
        <v>634</v>
      </c>
      <c r="F52" t="s">
        <v>634</v>
      </c>
      <c r="G52" t="s">
        <v>634</v>
      </c>
      <c r="H52" t="s">
        <v>231</v>
      </c>
      <c r="I52" t="s">
        <v>251</v>
      </c>
      <c r="J52" t="s">
        <v>176</v>
      </c>
      <c r="K52" t="s">
        <v>634</v>
      </c>
      <c r="L52" t="s">
        <v>1773</v>
      </c>
      <c r="M52" t="s">
        <v>13383</v>
      </c>
      <c r="N52" t="s">
        <v>634</v>
      </c>
      <c r="O52" t="s">
        <v>13639</v>
      </c>
      <c r="P52" t="s">
        <v>13383</v>
      </c>
      <c r="Q52" t="s">
        <v>13383</v>
      </c>
      <c r="R52" t="s">
        <v>947</v>
      </c>
      <c r="S52" t="s">
        <v>954</v>
      </c>
      <c r="T52" t="s">
        <v>13384</v>
      </c>
      <c r="U52" t="s">
        <v>431</v>
      </c>
      <c r="V52" t="s">
        <v>634</v>
      </c>
      <c r="W52" t="s">
        <v>13383</v>
      </c>
      <c r="X52" t="s">
        <v>152</v>
      </c>
      <c r="Y52" t="s">
        <v>13383</v>
      </c>
      <c r="Z52" t="s">
        <v>13384</v>
      </c>
      <c r="AA52" t="s">
        <v>13383</v>
      </c>
      <c r="AB52" t="s">
        <v>1148</v>
      </c>
      <c r="AC52" t="s">
        <v>13576</v>
      </c>
      <c r="AD52" t="s">
        <v>1263</v>
      </c>
      <c r="AE52" t="s">
        <v>13639</v>
      </c>
      <c r="AF52" t="s">
        <v>13384</v>
      </c>
      <c r="AG52" t="s">
        <v>2176</v>
      </c>
      <c r="AH52" t="s">
        <v>91</v>
      </c>
      <c r="AI52" t="s">
        <v>60</v>
      </c>
      <c r="AJ52" t="s">
        <v>93</v>
      </c>
      <c r="AK52" t="s">
        <v>429</v>
      </c>
      <c r="AL52" t="s">
        <v>637</v>
      </c>
      <c r="AM52" t="s">
        <v>96</v>
      </c>
      <c r="AN52" t="s">
        <v>154</v>
      </c>
      <c r="AO52" t="s">
        <v>2540</v>
      </c>
      <c r="AP52" t="s">
        <v>13639</v>
      </c>
      <c r="AQ52" t="s">
        <v>13577</v>
      </c>
      <c r="AR52" t="s">
        <v>99</v>
      </c>
      <c r="AS52" t="s">
        <v>634</v>
      </c>
      <c r="AT52" t="s">
        <v>634</v>
      </c>
    </row>
    <row r="53" spans="1:46">
      <c r="A53" s="1" t="s">
        <v>10486</v>
      </c>
      <c r="B53" s="1" t="s">
        <v>602</v>
      </c>
      <c r="C53" s="1" t="s">
        <v>13475</v>
      </c>
      <c r="D53" s="1" t="s">
        <v>435</v>
      </c>
      <c r="E53" s="1" t="s">
        <v>634</v>
      </c>
      <c r="F53" t="s">
        <v>634</v>
      </c>
      <c r="G53" t="s">
        <v>634</v>
      </c>
      <c r="H53" t="s">
        <v>231</v>
      </c>
      <c r="I53" t="s">
        <v>251</v>
      </c>
      <c r="J53" t="s">
        <v>176</v>
      </c>
      <c r="K53" t="s">
        <v>634</v>
      </c>
      <c r="L53" t="s">
        <v>1771</v>
      </c>
      <c r="M53" t="s">
        <v>13383</v>
      </c>
      <c r="N53" t="s">
        <v>634</v>
      </c>
      <c r="O53" t="s">
        <v>13639</v>
      </c>
      <c r="P53" t="s">
        <v>233</v>
      </c>
      <c r="Q53" t="s">
        <v>13383</v>
      </c>
      <c r="R53" t="s">
        <v>947</v>
      </c>
      <c r="S53" t="s">
        <v>954</v>
      </c>
      <c r="T53" t="s">
        <v>255</v>
      </c>
      <c r="U53" t="s">
        <v>431</v>
      </c>
      <c r="V53" t="s">
        <v>634</v>
      </c>
      <c r="W53" t="s">
        <v>13383</v>
      </c>
      <c r="X53" t="s">
        <v>152</v>
      </c>
      <c r="Y53" t="s">
        <v>13383</v>
      </c>
      <c r="Z53" t="s">
        <v>158</v>
      </c>
      <c r="AA53" t="s">
        <v>159</v>
      </c>
      <c r="AB53" t="s">
        <v>160</v>
      </c>
      <c r="AC53" t="s">
        <v>13576</v>
      </c>
      <c r="AD53" t="s">
        <v>1265</v>
      </c>
      <c r="AE53" t="s">
        <v>1649</v>
      </c>
      <c r="AF53" t="s">
        <v>236</v>
      </c>
      <c r="AG53" t="s">
        <v>634</v>
      </c>
      <c r="AH53" t="s">
        <v>1857</v>
      </c>
      <c r="AI53" t="s">
        <v>60</v>
      </c>
      <c r="AJ53" t="s">
        <v>93</v>
      </c>
      <c r="AK53" t="s">
        <v>257</v>
      </c>
      <c r="AL53" t="s">
        <v>637</v>
      </c>
      <c r="AM53" t="s">
        <v>96</v>
      </c>
      <c r="AN53" t="s">
        <v>154</v>
      </c>
      <c r="AO53" t="s">
        <v>2137</v>
      </c>
      <c r="AP53" t="s">
        <v>13639</v>
      </c>
      <c r="AR53" t="s">
        <v>98</v>
      </c>
      <c r="AS53" t="s">
        <v>634</v>
      </c>
      <c r="AT53" t="s">
        <v>634</v>
      </c>
    </row>
    <row r="54" spans="1:46">
      <c r="A54" s="1" t="s">
        <v>10488</v>
      </c>
      <c r="B54" s="1" t="s">
        <v>604</v>
      </c>
      <c r="C54" s="1" t="s">
        <v>13494</v>
      </c>
      <c r="D54" s="1" t="s">
        <v>435</v>
      </c>
      <c r="E54" s="1" t="s">
        <v>634</v>
      </c>
      <c r="F54" t="s">
        <v>634</v>
      </c>
      <c r="G54" t="s">
        <v>634</v>
      </c>
      <c r="H54" t="s">
        <v>231</v>
      </c>
      <c r="I54" t="s">
        <v>251</v>
      </c>
      <c r="J54" t="s">
        <v>176</v>
      </c>
      <c r="K54" t="s">
        <v>634</v>
      </c>
      <c r="L54" t="s">
        <v>1771</v>
      </c>
      <c r="M54" t="s">
        <v>13383</v>
      </c>
      <c r="N54" t="s">
        <v>634</v>
      </c>
      <c r="O54" t="s">
        <v>13639</v>
      </c>
      <c r="P54" t="s">
        <v>233</v>
      </c>
      <c r="Q54" t="s">
        <v>13383</v>
      </c>
      <c r="R54" t="s">
        <v>947</v>
      </c>
      <c r="S54" t="s">
        <v>954</v>
      </c>
      <c r="T54" t="s">
        <v>255</v>
      </c>
      <c r="U54" t="s">
        <v>431</v>
      </c>
      <c r="V54" t="s">
        <v>634</v>
      </c>
      <c r="W54" t="s">
        <v>13383</v>
      </c>
      <c r="X54" t="s">
        <v>152</v>
      </c>
      <c r="Y54" t="s">
        <v>13383</v>
      </c>
      <c r="Z54" t="s">
        <v>158</v>
      </c>
      <c r="AA54" t="s">
        <v>159</v>
      </c>
      <c r="AB54" t="s">
        <v>160</v>
      </c>
      <c r="AC54" t="s">
        <v>13576</v>
      </c>
      <c r="AD54" t="s">
        <v>1265</v>
      </c>
      <c r="AE54" t="s">
        <v>1649</v>
      </c>
      <c r="AF54" t="s">
        <v>236</v>
      </c>
      <c r="AG54" t="s">
        <v>634</v>
      </c>
      <c r="AH54" t="s">
        <v>1857</v>
      </c>
      <c r="AI54" t="s">
        <v>60</v>
      </c>
      <c r="AJ54" t="s">
        <v>93</v>
      </c>
      <c r="AK54" t="s">
        <v>257</v>
      </c>
      <c r="AL54" t="s">
        <v>637</v>
      </c>
      <c r="AM54" t="s">
        <v>96</v>
      </c>
      <c r="AN54" t="s">
        <v>154</v>
      </c>
      <c r="AO54" t="s">
        <v>2137</v>
      </c>
      <c r="AP54" t="s">
        <v>13639</v>
      </c>
      <c r="AR54" t="s">
        <v>98</v>
      </c>
      <c r="AS54" t="s">
        <v>634</v>
      </c>
      <c r="AT54" t="s">
        <v>634</v>
      </c>
    </row>
    <row r="55" spans="1:46">
      <c r="A55" s="1" t="s">
        <v>10484</v>
      </c>
      <c r="B55" s="1" t="s">
        <v>600</v>
      </c>
      <c r="C55" s="1" t="s">
        <v>13475</v>
      </c>
      <c r="D55" s="1" t="s">
        <v>435</v>
      </c>
      <c r="E55" s="1" t="s">
        <v>634</v>
      </c>
      <c r="F55" t="s">
        <v>634</v>
      </c>
      <c r="G55" t="s">
        <v>634</v>
      </c>
      <c r="H55" t="s">
        <v>231</v>
      </c>
      <c r="I55" t="s">
        <v>251</v>
      </c>
      <c r="J55" t="s">
        <v>176</v>
      </c>
      <c r="K55" t="s">
        <v>634</v>
      </c>
      <c r="L55" t="s">
        <v>1771</v>
      </c>
      <c r="M55" t="s">
        <v>13383</v>
      </c>
      <c r="N55" t="s">
        <v>634</v>
      </c>
      <c r="O55" t="s">
        <v>13639</v>
      </c>
      <c r="P55" t="s">
        <v>233</v>
      </c>
      <c r="Q55" t="s">
        <v>13383</v>
      </c>
      <c r="R55" t="s">
        <v>947</v>
      </c>
      <c r="S55" t="s">
        <v>954</v>
      </c>
      <c r="T55" t="s">
        <v>255</v>
      </c>
      <c r="U55" t="s">
        <v>431</v>
      </c>
      <c r="V55" t="s">
        <v>634</v>
      </c>
      <c r="W55" t="s">
        <v>13383</v>
      </c>
      <c r="X55" t="s">
        <v>152</v>
      </c>
      <c r="Y55" t="s">
        <v>13383</v>
      </c>
      <c r="Z55" t="s">
        <v>158</v>
      </c>
      <c r="AA55" t="s">
        <v>159</v>
      </c>
      <c r="AB55" t="s">
        <v>160</v>
      </c>
      <c r="AC55" t="s">
        <v>13576</v>
      </c>
      <c r="AD55" t="s">
        <v>1265</v>
      </c>
      <c r="AE55" t="s">
        <v>1649</v>
      </c>
      <c r="AF55" t="s">
        <v>236</v>
      </c>
      <c r="AG55" t="s">
        <v>634</v>
      </c>
      <c r="AH55" t="s">
        <v>1857</v>
      </c>
      <c r="AI55" t="s">
        <v>60</v>
      </c>
      <c r="AJ55" t="s">
        <v>93</v>
      </c>
      <c r="AK55" t="s">
        <v>257</v>
      </c>
      <c r="AL55" t="s">
        <v>637</v>
      </c>
      <c r="AM55" t="s">
        <v>96</v>
      </c>
      <c r="AN55" t="s">
        <v>154</v>
      </c>
      <c r="AO55" t="s">
        <v>2137</v>
      </c>
      <c r="AP55" t="s">
        <v>13639</v>
      </c>
      <c r="AR55" t="s">
        <v>98</v>
      </c>
      <c r="AS55" t="s">
        <v>634</v>
      </c>
      <c r="AT55" t="s">
        <v>634</v>
      </c>
    </row>
    <row r="56" spans="1:46">
      <c r="A56" s="1" t="s">
        <v>582</v>
      </c>
      <c r="B56" s="1" t="s">
        <v>13504</v>
      </c>
      <c r="C56" s="1" t="s">
        <v>13476</v>
      </c>
      <c r="D56" s="1" t="s">
        <v>13578</v>
      </c>
      <c r="E56" s="1" t="s">
        <v>634</v>
      </c>
      <c r="F56" t="s">
        <v>634</v>
      </c>
      <c r="G56" t="s">
        <v>634</v>
      </c>
      <c r="H56" t="s">
        <v>231</v>
      </c>
      <c r="I56" t="s">
        <v>251</v>
      </c>
      <c r="J56" t="s">
        <v>78</v>
      </c>
      <c r="K56" t="s">
        <v>634</v>
      </c>
      <c r="L56" t="s">
        <v>79</v>
      </c>
      <c r="M56" t="s">
        <v>13383</v>
      </c>
      <c r="N56" t="s">
        <v>634</v>
      </c>
      <c r="O56" t="s">
        <v>232</v>
      </c>
      <c r="P56" t="s">
        <v>233</v>
      </c>
      <c r="Q56" t="s">
        <v>13383</v>
      </c>
      <c r="R56" t="s">
        <v>947</v>
      </c>
      <c r="S56" t="s">
        <v>234</v>
      </c>
      <c r="T56" t="s">
        <v>13490</v>
      </c>
      <c r="U56" t="s">
        <v>13491</v>
      </c>
      <c r="V56" t="s">
        <v>634</v>
      </c>
      <c r="W56" t="s">
        <v>13383</v>
      </c>
      <c r="X56" t="s">
        <v>152</v>
      </c>
      <c r="Y56" t="s">
        <v>13383</v>
      </c>
      <c r="Z56" t="s">
        <v>1077</v>
      </c>
      <c r="AA56" t="s">
        <v>159</v>
      </c>
      <c r="AB56" t="s">
        <v>13639</v>
      </c>
      <c r="AC56" t="s">
        <v>13576</v>
      </c>
      <c r="AD56" t="s">
        <v>1261</v>
      </c>
      <c r="AE56" t="s">
        <v>1655</v>
      </c>
      <c r="AF56" t="s">
        <v>2191</v>
      </c>
      <c r="AG56" t="s">
        <v>2115</v>
      </c>
      <c r="AH56" t="s">
        <v>13639</v>
      </c>
      <c r="AI56" t="s">
        <v>60</v>
      </c>
      <c r="AJ56" t="s">
        <v>145</v>
      </c>
      <c r="AK56" t="s">
        <v>1987</v>
      </c>
      <c r="AL56" t="s">
        <v>1983</v>
      </c>
      <c r="AM56" t="s">
        <v>96</v>
      </c>
      <c r="AN56" t="s">
        <v>13488</v>
      </c>
      <c r="AO56" t="s">
        <v>2548</v>
      </c>
      <c r="AP56" t="s">
        <v>13639</v>
      </c>
      <c r="AQ56" t="s">
        <v>13577</v>
      </c>
      <c r="AR56" t="s">
        <v>98</v>
      </c>
      <c r="AS56" t="s">
        <v>634</v>
      </c>
      <c r="AT56" t="s">
        <v>634</v>
      </c>
    </row>
    <row r="57" spans="1:46">
      <c r="A57" s="1" t="s">
        <v>10507</v>
      </c>
      <c r="B57" s="1" t="s">
        <v>13506</v>
      </c>
      <c r="C57" s="1" t="s">
        <v>13476</v>
      </c>
      <c r="D57" s="1">
        <v>2019</v>
      </c>
      <c r="E57" s="1" t="s">
        <v>634</v>
      </c>
      <c r="F57" t="s">
        <v>634</v>
      </c>
      <c r="G57" t="s">
        <v>634</v>
      </c>
      <c r="H57" t="s">
        <v>231</v>
      </c>
      <c r="I57" t="s">
        <v>251</v>
      </c>
      <c r="J57" t="s">
        <v>78</v>
      </c>
      <c r="K57" t="s">
        <v>634</v>
      </c>
      <c r="L57" t="s">
        <v>79</v>
      </c>
      <c r="M57" t="s">
        <v>13383</v>
      </c>
      <c r="N57" t="s">
        <v>634</v>
      </c>
      <c r="O57" t="s">
        <v>232</v>
      </c>
      <c r="P57" t="s">
        <v>233</v>
      </c>
      <c r="Q57" t="s">
        <v>13383</v>
      </c>
      <c r="R57" t="s">
        <v>947</v>
      </c>
      <c r="S57" t="s">
        <v>234</v>
      </c>
      <c r="T57" t="s">
        <v>13490</v>
      </c>
      <c r="U57" t="s">
        <v>13491</v>
      </c>
      <c r="V57" t="s">
        <v>634</v>
      </c>
      <c r="W57" t="s">
        <v>13383</v>
      </c>
      <c r="X57" t="s">
        <v>152</v>
      </c>
      <c r="Y57" t="s">
        <v>13383</v>
      </c>
      <c r="Z57" t="s">
        <v>1073</v>
      </c>
      <c r="AA57" t="s">
        <v>159</v>
      </c>
      <c r="AB57" t="s">
        <v>1160</v>
      </c>
      <c r="AC57" t="s">
        <v>13576</v>
      </c>
      <c r="AD57" t="s">
        <v>1259</v>
      </c>
      <c r="AE57" t="s">
        <v>1655</v>
      </c>
      <c r="AF57" t="s">
        <v>13384</v>
      </c>
      <c r="AG57" t="s">
        <v>2115</v>
      </c>
      <c r="AH57" t="s">
        <v>13639</v>
      </c>
      <c r="AI57" t="s">
        <v>60</v>
      </c>
      <c r="AJ57" t="s">
        <v>145</v>
      </c>
      <c r="AK57" t="s">
        <v>1987</v>
      </c>
      <c r="AL57" t="s">
        <v>1983</v>
      </c>
      <c r="AM57" t="s">
        <v>96</v>
      </c>
      <c r="AN57" t="s">
        <v>13488</v>
      </c>
      <c r="AO57" t="s">
        <v>2548</v>
      </c>
      <c r="AP57" t="s">
        <v>13639</v>
      </c>
      <c r="AQ57" t="s">
        <v>13577</v>
      </c>
      <c r="AR57" t="s">
        <v>98</v>
      </c>
      <c r="AS57" t="s">
        <v>634</v>
      </c>
      <c r="AT57" t="s">
        <v>634</v>
      </c>
    </row>
    <row r="58" spans="1:46">
      <c r="A58" s="1" t="s">
        <v>10509</v>
      </c>
      <c r="B58" s="1" t="s">
        <v>13507</v>
      </c>
      <c r="C58" s="1" t="s">
        <v>13476</v>
      </c>
      <c r="D58" s="1" t="s">
        <v>435</v>
      </c>
      <c r="E58" s="1" t="s">
        <v>634</v>
      </c>
      <c r="F58" t="s">
        <v>634</v>
      </c>
      <c r="G58" t="s">
        <v>634</v>
      </c>
      <c r="H58" t="s">
        <v>231</v>
      </c>
      <c r="I58" t="s">
        <v>251</v>
      </c>
      <c r="J58" t="s">
        <v>78</v>
      </c>
      <c r="K58" t="s">
        <v>634</v>
      </c>
      <c r="L58" t="s">
        <v>79</v>
      </c>
      <c r="M58" t="s">
        <v>13383</v>
      </c>
      <c r="N58" t="s">
        <v>634</v>
      </c>
      <c r="O58" t="s">
        <v>232</v>
      </c>
      <c r="P58" t="s">
        <v>233</v>
      </c>
      <c r="Q58" t="s">
        <v>13383</v>
      </c>
      <c r="R58" t="s">
        <v>947</v>
      </c>
      <c r="S58" t="s">
        <v>234</v>
      </c>
      <c r="T58" t="s">
        <v>13490</v>
      </c>
      <c r="U58" t="s">
        <v>13491</v>
      </c>
      <c r="V58" t="s">
        <v>634</v>
      </c>
      <c r="W58" t="s">
        <v>13383</v>
      </c>
      <c r="X58" t="s">
        <v>152</v>
      </c>
      <c r="Y58" t="s">
        <v>13383</v>
      </c>
      <c r="Z58" t="s">
        <v>1077</v>
      </c>
      <c r="AA58" t="s">
        <v>159</v>
      </c>
      <c r="AB58" t="s">
        <v>13639</v>
      </c>
      <c r="AC58" t="s">
        <v>13576</v>
      </c>
      <c r="AD58" t="s">
        <v>1261</v>
      </c>
      <c r="AE58" t="s">
        <v>13639</v>
      </c>
      <c r="AF58" t="s">
        <v>13384</v>
      </c>
      <c r="AG58" t="s">
        <v>2115</v>
      </c>
      <c r="AH58" t="s">
        <v>13639</v>
      </c>
      <c r="AI58" t="s">
        <v>60</v>
      </c>
      <c r="AJ58" t="s">
        <v>145</v>
      </c>
      <c r="AK58" t="s">
        <v>1987</v>
      </c>
      <c r="AL58" t="s">
        <v>1983</v>
      </c>
      <c r="AM58" t="s">
        <v>96</v>
      </c>
      <c r="AN58" t="s">
        <v>13488</v>
      </c>
      <c r="AO58" t="s">
        <v>2548</v>
      </c>
      <c r="AP58" t="s">
        <v>13639</v>
      </c>
      <c r="AQ58" t="s">
        <v>13577</v>
      </c>
      <c r="AR58" t="s">
        <v>98</v>
      </c>
      <c r="AS58" t="s">
        <v>634</v>
      </c>
      <c r="AT58" t="s">
        <v>634</v>
      </c>
    </row>
    <row r="59" spans="1:46">
      <c r="A59" s="1" t="s">
        <v>583</v>
      </c>
      <c r="B59" s="1" t="s">
        <v>13508</v>
      </c>
      <c r="C59" s="1" t="s">
        <v>13476</v>
      </c>
      <c r="D59" s="1" t="s">
        <v>13579</v>
      </c>
      <c r="E59" s="1" t="s">
        <v>634</v>
      </c>
      <c r="F59" t="s">
        <v>634</v>
      </c>
      <c r="G59" t="s">
        <v>634</v>
      </c>
      <c r="H59" t="s">
        <v>231</v>
      </c>
      <c r="I59" t="s">
        <v>251</v>
      </c>
      <c r="J59" t="s">
        <v>78</v>
      </c>
      <c r="K59" t="s">
        <v>634</v>
      </c>
      <c r="L59" t="s">
        <v>79</v>
      </c>
      <c r="M59" t="s">
        <v>13383</v>
      </c>
      <c r="N59" t="s">
        <v>634</v>
      </c>
      <c r="O59" t="s">
        <v>232</v>
      </c>
      <c r="P59" t="s">
        <v>233</v>
      </c>
      <c r="Q59" t="s">
        <v>13383</v>
      </c>
      <c r="R59" t="s">
        <v>949</v>
      </c>
      <c r="S59" t="s">
        <v>234</v>
      </c>
      <c r="T59" t="s">
        <v>13384</v>
      </c>
      <c r="U59" t="s">
        <v>13491</v>
      </c>
      <c r="V59" t="s">
        <v>634</v>
      </c>
      <c r="W59" t="s">
        <v>13383</v>
      </c>
      <c r="X59" t="s">
        <v>152</v>
      </c>
      <c r="Y59" t="s">
        <v>13383</v>
      </c>
      <c r="Z59" t="s">
        <v>1077</v>
      </c>
      <c r="AA59" t="s">
        <v>159</v>
      </c>
      <c r="AB59" t="s">
        <v>13639</v>
      </c>
      <c r="AC59" t="s">
        <v>13576</v>
      </c>
      <c r="AD59" t="s">
        <v>1261</v>
      </c>
      <c r="AE59" t="s">
        <v>1655</v>
      </c>
      <c r="AF59" t="s">
        <v>13384</v>
      </c>
      <c r="AG59" t="s">
        <v>13639</v>
      </c>
      <c r="AH59" t="s">
        <v>13639</v>
      </c>
      <c r="AI59" t="s">
        <v>60</v>
      </c>
      <c r="AJ59" t="s">
        <v>13639</v>
      </c>
      <c r="AK59" t="s">
        <v>1987</v>
      </c>
      <c r="AL59" t="s">
        <v>1983</v>
      </c>
      <c r="AM59" t="s">
        <v>96</v>
      </c>
      <c r="AN59" t="s">
        <v>154</v>
      </c>
      <c r="AO59" t="s">
        <v>2548</v>
      </c>
      <c r="AP59" t="s">
        <v>13639</v>
      </c>
      <c r="AQ59" t="s">
        <v>13577</v>
      </c>
      <c r="AR59" t="s">
        <v>98</v>
      </c>
      <c r="AS59" t="s">
        <v>634</v>
      </c>
      <c r="AT59" t="s">
        <v>634</v>
      </c>
    </row>
    <row r="60" spans="1:46">
      <c r="A60" s="1" t="s">
        <v>10490</v>
      </c>
      <c r="B60" s="1" t="s">
        <v>13509</v>
      </c>
      <c r="C60" s="1" t="s">
        <v>13494</v>
      </c>
      <c r="D60" s="1">
        <v>2019</v>
      </c>
      <c r="E60" s="1" t="s">
        <v>634</v>
      </c>
      <c r="F60" t="s">
        <v>634</v>
      </c>
      <c r="G60" t="s">
        <v>634</v>
      </c>
      <c r="H60" t="s">
        <v>231</v>
      </c>
      <c r="I60" t="s">
        <v>251</v>
      </c>
      <c r="J60" t="s">
        <v>887</v>
      </c>
      <c r="K60" t="s">
        <v>634</v>
      </c>
      <c r="L60" t="s">
        <v>79</v>
      </c>
      <c r="M60" t="s">
        <v>634</v>
      </c>
      <c r="N60" t="s">
        <v>634</v>
      </c>
      <c r="O60" t="s">
        <v>199</v>
      </c>
      <c r="P60" t="s">
        <v>233</v>
      </c>
      <c r="Q60" t="s">
        <v>13383</v>
      </c>
      <c r="R60" t="s">
        <v>949</v>
      </c>
      <c r="S60" t="s">
        <v>954</v>
      </c>
      <c r="T60" t="s">
        <v>255</v>
      </c>
      <c r="U60" t="s">
        <v>431</v>
      </c>
      <c r="V60" t="s">
        <v>634</v>
      </c>
      <c r="W60" t="s">
        <v>634</v>
      </c>
      <c r="X60" t="s">
        <v>152</v>
      </c>
      <c r="Y60" t="s">
        <v>13383</v>
      </c>
      <c r="Z60" t="s">
        <v>158</v>
      </c>
      <c r="AA60" t="s">
        <v>159</v>
      </c>
      <c r="AB60" t="s">
        <v>1150</v>
      </c>
      <c r="AC60" t="s">
        <v>13576</v>
      </c>
      <c r="AD60" t="s">
        <v>1265</v>
      </c>
      <c r="AE60" t="s">
        <v>13639</v>
      </c>
      <c r="AF60" t="s">
        <v>236</v>
      </c>
      <c r="AG60" t="s">
        <v>2153</v>
      </c>
      <c r="AH60" t="s">
        <v>1842</v>
      </c>
      <c r="AI60" t="s">
        <v>1867</v>
      </c>
      <c r="AJ60" t="s">
        <v>145</v>
      </c>
      <c r="AK60" t="s">
        <v>1987</v>
      </c>
      <c r="AL60" t="s">
        <v>1983</v>
      </c>
      <c r="AM60" t="s">
        <v>96</v>
      </c>
      <c r="AN60" t="s">
        <v>237</v>
      </c>
      <c r="AO60" t="s">
        <v>634</v>
      </c>
      <c r="AP60" t="s">
        <v>13639</v>
      </c>
      <c r="AR60" t="s">
        <v>98</v>
      </c>
      <c r="AS60" t="s">
        <v>634</v>
      </c>
      <c r="AT60" t="s">
        <v>634</v>
      </c>
    </row>
    <row r="61" spans="1:46">
      <c r="A61" s="1" t="s">
        <v>10492</v>
      </c>
      <c r="B61" s="1" t="s">
        <v>13510</v>
      </c>
      <c r="C61" s="1" t="s">
        <v>13494</v>
      </c>
      <c r="D61" s="1">
        <v>2019</v>
      </c>
      <c r="E61" s="1" t="s">
        <v>634</v>
      </c>
      <c r="F61" t="s">
        <v>634</v>
      </c>
      <c r="G61" t="s">
        <v>634</v>
      </c>
      <c r="H61" t="s">
        <v>231</v>
      </c>
      <c r="I61" t="s">
        <v>251</v>
      </c>
      <c r="J61" t="s">
        <v>78</v>
      </c>
      <c r="K61" t="s">
        <v>634</v>
      </c>
      <c r="L61" t="s">
        <v>79</v>
      </c>
      <c r="M61" t="s">
        <v>13383</v>
      </c>
      <c r="N61" t="s">
        <v>634</v>
      </c>
      <c r="O61" t="s">
        <v>13639</v>
      </c>
      <c r="P61" t="s">
        <v>233</v>
      </c>
      <c r="Q61" t="s">
        <v>13383</v>
      </c>
      <c r="R61" t="s">
        <v>947</v>
      </c>
      <c r="S61" t="s">
        <v>954</v>
      </c>
      <c r="T61" t="s">
        <v>13384</v>
      </c>
      <c r="U61" t="s">
        <v>431</v>
      </c>
      <c r="V61" t="s">
        <v>634</v>
      </c>
      <c r="W61" t="s">
        <v>13383</v>
      </c>
      <c r="X61" t="s">
        <v>152</v>
      </c>
      <c r="Y61" t="s">
        <v>13383</v>
      </c>
      <c r="Z61" t="s">
        <v>13639</v>
      </c>
      <c r="AA61" t="s">
        <v>159</v>
      </c>
      <c r="AB61" t="s">
        <v>13384</v>
      </c>
      <c r="AC61" t="s">
        <v>13576</v>
      </c>
      <c r="AD61" t="s">
        <v>13639</v>
      </c>
      <c r="AE61" t="s">
        <v>13639</v>
      </c>
      <c r="AF61" t="s">
        <v>13384</v>
      </c>
      <c r="AG61" t="s">
        <v>2153</v>
      </c>
      <c r="AH61" t="s">
        <v>1816</v>
      </c>
      <c r="AI61" t="s">
        <v>170</v>
      </c>
      <c r="AJ61" t="s">
        <v>145</v>
      </c>
      <c r="AK61" t="s">
        <v>1987</v>
      </c>
      <c r="AL61" t="s">
        <v>1983</v>
      </c>
      <c r="AM61" t="s">
        <v>96</v>
      </c>
      <c r="AN61" t="s">
        <v>237</v>
      </c>
      <c r="AO61" t="s">
        <v>634</v>
      </c>
      <c r="AP61" t="s">
        <v>13639</v>
      </c>
      <c r="AR61" t="s">
        <v>98</v>
      </c>
      <c r="AS61" t="s">
        <v>634</v>
      </c>
      <c r="AT61" t="s">
        <v>634</v>
      </c>
    </row>
    <row r="62" spans="1:46">
      <c r="A62" s="1" t="s">
        <v>12840</v>
      </c>
      <c r="B62" s="1" t="s">
        <v>11182</v>
      </c>
      <c r="C62" s="1" t="s">
        <v>13494</v>
      </c>
      <c r="D62" s="1" t="s">
        <v>434</v>
      </c>
      <c r="E62" s="1" t="s">
        <v>634</v>
      </c>
      <c r="F62" t="s">
        <v>634</v>
      </c>
      <c r="G62" t="s">
        <v>634</v>
      </c>
      <c r="H62" t="s">
        <v>231</v>
      </c>
      <c r="I62" t="s">
        <v>251</v>
      </c>
      <c r="J62" t="s">
        <v>78</v>
      </c>
      <c r="K62" t="s">
        <v>634</v>
      </c>
      <c r="L62" t="s">
        <v>79</v>
      </c>
      <c r="M62" t="s">
        <v>13383</v>
      </c>
      <c r="N62" t="s">
        <v>634</v>
      </c>
      <c r="O62" t="s">
        <v>232</v>
      </c>
      <c r="P62" t="s">
        <v>233</v>
      </c>
      <c r="Q62" t="s">
        <v>13383</v>
      </c>
      <c r="R62" t="s">
        <v>947</v>
      </c>
      <c r="S62" t="s">
        <v>954</v>
      </c>
      <c r="T62" t="s">
        <v>255</v>
      </c>
      <c r="U62" t="s">
        <v>431</v>
      </c>
      <c r="V62" t="s">
        <v>634</v>
      </c>
      <c r="W62" t="s">
        <v>13383</v>
      </c>
      <c r="X62" t="s">
        <v>152</v>
      </c>
      <c r="Y62" t="s">
        <v>13383</v>
      </c>
      <c r="Z62" t="s">
        <v>158</v>
      </c>
      <c r="AA62" t="s">
        <v>159</v>
      </c>
      <c r="AB62" t="s">
        <v>160</v>
      </c>
      <c r="AC62" t="s">
        <v>13576</v>
      </c>
      <c r="AD62" t="s">
        <v>1265</v>
      </c>
      <c r="AE62" t="s">
        <v>200</v>
      </c>
      <c r="AF62" t="s">
        <v>236</v>
      </c>
      <c r="AG62" t="s">
        <v>2153</v>
      </c>
      <c r="AH62" t="s">
        <v>1842</v>
      </c>
      <c r="AI62" t="s">
        <v>170</v>
      </c>
      <c r="AJ62" t="s">
        <v>145</v>
      </c>
      <c r="AK62" t="s">
        <v>1987</v>
      </c>
      <c r="AL62" t="s">
        <v>1983</v>
      </c>
      <c r="AM62" t="s">
        <v>96</v>
      </c>
      <c r="AN62" t="s">
        <v>237</v>
      </c>
      <c r="AO62" t="s">
        <v>634</v>
      </c>
      <c r="AP62" t="s">
        <v>13639</v>
      </c>
      <c r="AR62" t="s">
        <v>98</v>
      </c>
      <c r="AS62" t="s">
        <v>634</v>
      </c>
      <c r="AT62" t="s">
        <v>634</v>
      </c>
    </row>
    <row r="63" spans="1:46">
      <c r="A63" s="1" t="s">
        <v>598</v>
      </c>
      <c r="B63" s="1" t="s">
        <v>13511</v>
      </c>
      <c r="C63" s="1" t="s">
        <v>13494</v>
      </c>
      <c r="D63" s="1" t="s">
        <v>13578</v>
      </c>
      <c r="E63" s="1" t="s">
        <v>634</v>
      </c>
      <c r="F63" t="s">
        <v>634</v>
      </c>
      <c r="G63" t="s">
        <v>634</v>
      </c>
      <c r="H63" t="s">
        <v>231</v>
      </c>
      <c r="I63" t="s">
        <v>251</v>
      </c>
      <c r="J63" t="s">
        <v>78</v>
      </c>
      <c r="K63" t="s">
        <v>634</v>
      </c>
      <c r="L63" t="s">
        <v>79</v>
      </c>
      <c r="M63" t="s">
        <v>13383</v>
      </c>
      <c r="N63" t="s">
        <v>634</v>
      </c>
      <c r="O63" t="s">
        <v>13639</v>
      </c>
      <c r="P63" t="s">
        <v>233</v>
      </c>
      <c r="Q63" t="s">
        <v>13383</v>
      </c>
      <c r="R63" t="s">
        <v>947</v>
      </c>
      <c r="S63" t="s">
        <v>954</v>
      </c>
      <c r="T63" t="s">
        <v>13384</v>
      </c>
      <c r="U63" t="s">
        <v>431</v>
      </c>
      <c r="V63" t="s">
        <v>634</v>
      </c>
      <c r="W63" t="s">
        <v>13383</v>
      </c>
      <c r="X63" t="s">
        <v>152</v>
      </c>
      <c r="Y63" t="s">
        <v>13383</v>
      </c>
      <c r="Z63" t="s">
        <v>13639</v>
      </c>
      <c r="AA63" t="s">
        <v>159</v>
      </c>
      <c r="AB63" t="s">
        <v>13388</v>
      </c>
      <c r="AC63" t="s">
        <v>13576</v>
      </c>
      <c r="AD63" t="s">
        <v>13639</v>
      </c>
      <c r="AE63" t="s">
        <v>13639</v>
      </c>
      <c r="AF63" t="s">
        <v>13384</v>
      </c>
      <c r="AG63" t="s">
        <v>13384</v>
      </c>
      <c r="AH63" t="s">
        <v>1816</v>
      </c>
      <c r="AI63" t="s">
        <v>170</v>
      </c>
      <c r="AJ63" t="s">
        <v>145</v>
      </c>
      <c r="AK63" t="s">
        <v>1987</v>
      </c>
      <c r="AL63" t="s">
        <v>1983</v>
      </c>
      <c r="AM63" t="s">
        <v>96</v>
      </c>
      <c r="AN63" t="s">
        <v>237</v>
      </c>
      <c r="AO63" t="s">
        <v>634</v>
      </c>
      <c r="AP63" t="s">
        <v>13639</v>
      </c>
      <c r="AR63" t="s">
        <v>98</v>
      </c>
      <c r="AS63" t="s">
        <v>634</v>
      </c>
      <c r="AT63" t="s">
        <v>634</v>
      </c>
    </row>
    <row r="64" spans="1:46">
      <c r="A64" s="1" t="s">
        <v>581</v>
      </c>
      <c r="B64" s="1" t="s">
        <v>13512</v>
      </c>
      <c r="C64" s="1" t="s">
        <v>13475</v>
      </c>
      <c r="D64" s="1" t="s">
        <v>13505</v>
      </c>
      <c r="E64" s="1" t="s">
        <v>634</v>
      </c>
      <c r="F64" t="s">
        <v>634</v>
      </c>
      <c r="G64" t="s">
        <v>634</v>
      </c>
      <c r="H64" t="s">
        <v>231</v>
      </c>
      <c r="I64" t="s">
        <v>251</v>
      </c>
      <c r="J64" t="s">
        <v>887</v>
      </c>
      <c r="K64" t="s">
        <v>634</v>
      </c>
      <c r="L64" t="s">
        <v>79</v>
      </c>
      <c r="M64" t="s">
        <v>634</v>
      </c>
      <c r="N64" t="s">
        <v>634</v>
      </c>
      <c r="O64" t="s">
        <v>199</v>
      </c>
      <c r="P64" t="s">
        <v>233</v>
      </c>
      <c r="Q64" t="s">
        <v>13383</v>
      </c>
      <c r="R64" t="s">
        <v>949</v>
      </c>
      <c r="S64" t="s">
        <v>954</v>
      </c>
      <c r="T64" t="s">
        <v>255</v>
      </c>
      <c r="U64" t="s">
        <v>431</v>
      </c>
      <c r="V64" t="s">
        <v>634</v>
      </c>
      <c r="W64" t="s">
        <v>634</v>
      </c>
      <c r="X64" t="s">
        <v>152</v>
      </c>
      <c r="Y64" t="s">
        <v>13383</v>
      </c>
      <c r="Z64" t="s">
        <v>158</v>
      </c>
      <c r="AA64" t="s">
        <v>159</v>
      </c>
      <c r="AB64" t="s">
        <v>1150</v>
      </c>
      <c r="AC64" t="s">
        <v>13576</v>
      </c>
      <c r="AD64" t="s">
        <v>1265</v>
      </c>
      <c r="AE64" t="s">
        <v>13639</v>
      </c>
      <c r="AF64" t="s">
        <v>236</v>
      </c>
      <c r="AG64" t="s">
        <v>2153</v>
      </c>
      <c r="AH64" t="s">
        <v>163</v>
      </c>
      <c r="AI64" t="s">
        <v>1867</v>
      </c>
      <c r="AJ64" t="s">
        <v>145</v>
      </c>
      <c r="AK64" t="s">
        <v>1987</v>
      </c>
      <c r="AL64" t="s">
        <v>1983</v>
      </c>
      <c r="AM64" t="s">
        <v>96</v>
      </c>
      <c r="AN64" t="s">
        <v>237</v>
      </c>
      <c r="AO64" t="s">
        <v>634</v>
      </c>
      <c r="AP64" t="s">
        <v>13639</v>
      </c>
      <c r="AR64" t="s">
        <v>98</v>
      </c>
      <c r="AS64" t="s">
        <v>634</v>
      </c>
      <c r="AT64" t="s">
        <v>634</v>
      </c>
    </row>
    <row r="65" spans="1:46">
      <c r="A65" s="1" t="s">
        <v>584</v>
      </c>
      <c r="B65" s="1" t="s">
        <v>13513</v>
      </c>
      <c r="C65" s="1" t="s">
        <v>13471</v>
      </c>
      <c r="D65" s="1" t="s">
        <v>13578</v>
      </c>
      <c r="E65" s="1" t="s">
        <v>634</v>
      </c>
      <c r="F65" t="s">
        <v>634</v>
      </c>
      <c r="G65" t="s">
        <v>634</v>
      </c>
      <c r="H65" t="s">
        <v>231</v>
      </c>
      <c r="I65" t="s">
        <v>251</v>
      </c>
      <c r="J65" t="s">
        <v>78</v>
      </c>
      <c r="K65" t="s">
        <v>634</v>
      </c>
      <c r="L65" t="s">
        <v>79</v>
      </c>
      <c r="M65" t="s">
        <v>13383</v>
      </c>
      <c r="N65" t="s">
        <v>634</v>
      </c>
      <c r="O65" t="s">
        <v>232</v>
      </c>
      <c r="P65" t="s">
        <v>233</v>
      </c>
      <c r="Q65" t="s">
        <v>13383</v>
      </c>
      <c r="R65" t="s">
        <v>947</v>
      </c>
      <c r="S65" t="s">
        <v>954</v>
      </c>
      <c r="T65" t="s">
        <v>255</v>
      </c>
      <c r="U65" t="s">
        <v>431</v>
      </c>
      <c r="V65" t="s">
        <v>634</v>
      </c>
      <c r="W65" t="s">
        <v>13383</v>
      </c>
      <c r="X65" t="s">
        <v>152</v>
      </c>
      <c r="Y65" t="s">
        <v>13383</v>
      </c>
      <c r="Z65" t="s">
        <v>158</v>
      </c>
      <c r="AA65" t="s">
        <v>159</v>
      </c>
      <c r="AB65" t="s">
        <v>160</v>
      </c>
      <c r="AC65" t="s">
        <v>13576</v>
      </c>
      <c r="AD65" t="s">
        <v>1265</v>
      </c>
      <c r="AE65" t="s">
        <v>200</v>
      </c>
      <c r="AF65" t="s">
        <v>13580</v>
      </c>
      <c r="AG65" t="s">
        <v>2153</v>
      </c>
      <c r="AH65" t="s">
        <v>163</v>
      </c>
      <c r="AI65" t="s">
        <v>170</v>
      </c>
      <c r="AJ65" t="s">
        <v>145</v>
      </c>
      <c r="AK65" t="s">
        <v>1987</v>
      </c>
      <c r="AL65" t="s">
        <v>1983</v>
      </c>
      <c r="AM65" t="s">
        <v>96</v>
      </c>
      <c r="AN65" t="s">
        <v>237</v>
      </c>
      <c r="AO65" t="s">
        <v>238</v>
      </c>
      <c r="AP65" t="s">
        <v>13639</v>
      </c>
      <c r="AQ65" t="s">
        <v>13577</v>
      </c>
      <c r="AR65" t="s">
        <v>98</v>
      </c>
      <c r="AS65" t="s">
        <v>634</v>
      </c>
      <c r="AT65" t="s">
        <v>634</v>
      </c>
    </row>
    <row r="66" spans="1:46">
      <c r="A66" s="1" t="s">
        <v>587</v>
      </c>
      <c r="B66" s="1" t="s">
        <v>13514</v>
      </c>
      <c r="C66" s="1" t="s">
        <v>13471</v>
      </c>
      <c r="D66" s="1" t="s">
        <v>13578</v>
      </c>
      <c r="E66" s="1" t="s">
        <v>634</v>
      </c>
      <c r="F66" t="s">
        <v>634</v>
      </c>
      <c r="G66" t="s">
        <v>634</v>
      </c>
      <c r="H66" t="s">
        <v>231</v>
      </c>
      <c r="I66" t="s">
        <v>251</v>
      </c>
      <c r="J66" t="s">
        <v>78</v>
      </c>
      <c r="K66" t="s">
        <v>634</v>
      </c>
      <c r="L66" t="s">
        <v>79</v>
      </c>
      <c r="M66" t="s">
        <v>13383</v>
      </c>
      <c r="N66" t="s">
        <v>634</v>
      </c>
      <c r="O66" t="s">
        <v>232</v>
      </c>
      <c r="P66" t="s">
        <v>233</v>
      </c>
      <c r="Q66" t="s">
        <v>13383</v>
      </c>
      <c r="R66" t="s">
        <v>947</v>
      </c>
      <c r="S66" t="s">
        <v>954</v>
      </c>
      <c r="T66" t="s">
        <v>255</v>
      </c>
      <c r="U66" t="s">
        <v>431</v>
      </c>
      <c r="V66" t="s">
        <v>634</v>
      </c>
      <c r="W66" t="s">
        <v>13383</v>
      </c>
      <c r="X66" t="s">
        <v>152</v>
      </c>
      <c r="Y66" t="s">
        <v>13383</v>
      </c>
      <c r="Z66" t="s">
        <v>13384</v>
      </c>
      <c r="AA66" t="s">
        <v>159</v>
      </c>
      <c r="AB66" t="s">
        <v>13384</v>
      </c>
      <c r="AC66" t="s">
        <v>13576</v>
      </c>
      <c r="AD66" t="s">
        <v>13639</v>
      </c>
      <c r="AE66" t="s">
        <v>200</v>
      </c>
      <c r="AF66" t="s">
        <v>13580</v>
      </c>
      <c r="AG66" t="s">
        <v>2153</v>
      </c>
      <c r="AH66" t="s">
        <v>163</v>
      </c>
      <c r="AI66" t="s">
        <v>170</v>
      </c>
      <c r="AJ66" t="s">
        <v>145</v>
      </c>
      <c r="AK66" t="s">
        <v>1987</v>
      </c>
      <c r="AL66" t="s">
        <v>1983</v>
      </c>
      <c r="AM66" t="s">
        <v>96</v>
      </c>
      <c r="AN66" t="s">
        <v>237</v>
      </c>
      <c r="AO66" t="s">
        <v>238</v>
      </c>
      <c r="AP66" t="s">
        <v>13639</v>
      </c>
      <c r="AQ66" t="s">
        <v>13577</v>
      </c>
      <c r="AR66" t="s">
        <v>98</v>
      </c>
      <c r="AS66" t="s">
        <v>634</v>
      </c>
      <c r="AT66" t="s">
        <v>634</v>
      </c>
    </row>
    <row r="67" spans="1:46">
      <c r="A67" s="1" t="s">
        <v>10495</v>
      </c>
      <c r="B67" s="1" t="s">
        <v>13515</v>
      </c>
      <c r="C67" s="1" t="s">
        <v>13471</v>
      </c>
      <c r="D67" s="1">
        <v>2019</v>
      </c>
      <c r="E67" s="1" t="s">
        <v>634</v>
      </c>
      <c r="F67" t="s">
        <v>634</v>
      </c>
      <c r="G67" t="s">
        <v>634</v>
      </c>
      <c r="H67" t="s">
        <v>231</v>
      </c>
      <c r="I67" t="s">
        <v>251</v>
      </c>
      <c r="J67" t="s">
        <v>78</v>
      </c>
      <c r="K67" t="s">
        <v>634</v>
      </c>
      <c r="L67" t="s">
        <v>79</v>
      </c>
      <c r="M67" t="s">
        <v>13383</v>
      </c>
      <c r="N67" t="s">
        <v>634</v>
      </c>
      <c r="O67" t="s">
        <v>13639</v>
      </c>
      <c r="P67" t="s">
        <v>233</v>
      </c>
      <c r="Q67" t="s">
        <v>13383</v>
      </c>
      <c r="R67" t="s">
        <v>947</v>
      </c>
      <c r="S67" t="s">
        <v>954</v>
      </c>
      <c r="T67" t="s">
        <v>13384</v>
      </c>
      <c r="U67" t="s">
        <v>431</v>
      </c>
      <c r="V67" t="s">
        <v>634</v>
      </c>
      <c r="W67" t="s">
        <v>13383</v>
      </c>
      <c r="X67" t="s">
        <v>152</v>
      </c>
      <c r="Y67" t="s">
        <v>13383</v>
      </c>
      <c r="Z67" t="s">
        <v>1088</v>
      </c>
      <c r="AA67" t="s">
        <v>159</v>
      </c>
      <c r="AB67" t="s">
        <v>1146</v>
      </c>
      <c r="AC67" t="s">
        <v>13576</v>
      </c>
      <c r="AD67" t="s">
        <v>1263</v>
      </c>
      <c r="AE67" t="s">
        <v>13639</v>
      </c>
      <c r="AF67" t="s">
        <v>13384</v>
      </c>
      <c r="AG67" t="s">
        <v>2153</v>
      </c>
      <c r="AH67" t="s">
        <v>162</v>
      </c>
      <c r="AI67" t="s">
        <v>170</v>
      </c>
      <c r="AJ67" t="s">
        <v>145</v>
      </c>
      <c r="AK67" t="s">
        <v>1987</v>
      </c>
      <c r="AL67" t="s">
        <v>1983</v>
      </c>
      <c r="AM67" t="s">
        <v>96</v>
      </c>
      <c r="AN67" t="s">
        <v>237</v>
      </c>
      <c r="AO67" t="s">
        <v>238</v>
      </c>
      <c r="AP67" t="s">
        <v>13639</v>
      </c>
      <c r="AQ67" t="s">
        <v>13577</v>
      </c>
      <c r="AR67" t="s">
        <v>98</v>
      </c>
      <c r="AS67" t="s">
        <v>634</v>
      </c>
      <c r="AT67" t="s">
        <v>634</v>
      </c>
    </row>
    <row r="68" spans="1:46">
      <c r="A68" s="1" t="s">
        <v>10497</v>
      </c>
      <c r="B68" s="1" t="s">
        <v>13516</v>
      </c>
      <c r="C68" s="1" t="s">
        <v>13471</v>
      </c>
      <c r="D68" s="1">
        <v>2019</v>
      </c>
      <c r="E68" s="1" t="s">
        <v>634</v>
      </c>
      <c r="F68" t="s">
        <v>634</v>
      </c>
      <c r="G68" t="s">
        <v>634</v>
      </c>
      <c r="H68" t="s">
        <v>231</v>
      </c>
      <c r="I68" t="s">
        <v>251</v>
      </c>
      <c r="J68" t="s">
        <v>78</v>
      </c>
      <c r="K68" t="s">
        <v>634</v>
      </c>
      <c r="L68" t="s">
        <v>79</v>
      </c>
      <c r="M68" t="s">
        <v>13383</v>
      </c>
      <c r="N68" t="s">
        <v>634</v>
      </c>
      <c r="O68" t="s">
        <v>232</v>
      </c>
      <c r="P68" t="s">
        <v>233</v>
      </c>
      <c r="Q68" t="s">
        <v>13383</v>
      </c>
      <c r="R68" t="s">
        <v>947</v>
      </c>
      <c r="S68" t="s">
        <v>954</v>
      </c>
      <c r="T68" t="s">
        <v>255</v>
      </c>
      <c r="U68" t="s">
        <v>431</v>
      </c>
      <c r="V68" t="s">
        <v>634</v>
      </c>
      <c r="W68" t="s">
        <v>13383</v>
      </c>
      <c r="X68" t="s">
        <v>152</v>
      </c>
      <c r="Y68" t="s">
        <v>13383</v>
      </c>
      <c r="Z68" t="s">
        <v>1088</v>
      </c>
      <c r="AA68" t="s">
        <v>159</v>
      </c>
      <c r="AB68" t="s">
        <v>1146</v>
      </c>
      <c r="AC68" t="s">
        <v>13576</v>
      </c>
      <c r="AD68" t="s">
        <v>1263</v>
      </c>
      <c r="AE68" t="s">
        <v>1657</v>
      </c>
      <c r="AF68" t="s">
        <v>13384</v>
      </c>
      <c r="AG68" t="s">
        <v>2153</v>
      </c>
      <c r="AH68" t="s">
        <v>163</v>
      </c>
      <c r="AI68" t="s">
        <v>170</v>
      </c>
      <c r="AJ68" t="s">
        <v>145</v>
      </c>
      <c r="AK68" t="s">
        <v>1987</v>
      </c>
      <c r="AL68" t="s">
        <v>1983</v>
      </c>
      <c r="AM68" t="s">
        <v>96</v>
      </c>
      <c r="AN68" t="s">
        <v>237</v>
      </c>
      <c r="AO68" t="s">
        <v>238</v>
      </c>
      <c r="AP68" t="s">
        <v>13639</v>
      </c>
      <c r="AQ68" t="s">
        <v>13577</v>
      </c>
      <c r="AR68" t="s">
        <v>98</v>
      </c>
      <c r="AS68" t="s">
        <v>634</v>
      </c>
      <c r="AT68" t="s">
        <v>634</v>
      </c>
    </row>
    <row r="69" spans="1:46">
      <c r="A69" s="1" t="s">
        <v>10499</v>
      </c>
      <c r="B69" s="1" t="s">
        <v>13517</v>
      </c>
      <c r="C69" s="1" t="s">
        <v>13471</v>
      </c>
      <c r="D69" s="1">
        <v>2019</v>
      </c>
      <c r="E69" s="1" t="s">
        <v>634</v>
      </c>
      <c r="F69" t="s">
        <v>634</v>
      </c>
      <c r="G69" t="s">
        <v>634</v>
      </c>
      <c r="H69" t="s">
        <v>231</v>
      </c>
      <c r="I69" t="s">
        <v>251</v>
      </c>
      <c r="J69" t="s">
        <v>78</v>
      </c>
      <c r="K69" t="s">
        <v>634</v>
      </c>
      <c r="L69" t="s">
        <v>79</v>
      </c>
      <c r="M69" t="s">
        <v>13383</v>
      </c>
      <c r="N69" t="s">
        <v>634</v>
      </c>
      <c r="O69" t="s">
        <v>13639</v>
      </c>
      <c r="P69" t="s">
        <v>233</v>
      </c>
      <c r="Q69" t="s">
        <v>13383</v>
      </c>
      <c r="R69" t="s">
        <v>949</v>
      </c>
      <c r="S69" t="s">
        <v>954</v>
      </c>
      <c r="T69" t="s">
        <v>13384</v>
      </c>
      <c r="U69" t="s">
        <v>431</v>
      </c>
      <c r="V69" t="s">
        <v>634</v>
      </c>
      <c r="W69" t="s">
        <v>13383</v>
      </c>
      <c r="X69" t="s">
        <v>152</v>
      </c>
      <c r="Y69" t="s">
        <v>13383</v>
      </c>
      <c r="Z69" t="s">
        <v>1088</v>
      </c>
      <c r="AA69" t="s">
        <v>159</v>
      </c>
      <c r="AB69" t="s">
        <v>1146</v>
      </c>
      <c r="AC69" t="s">
        <v>13576</v>
      </c>
      <c r="AD69" t="s">
        <v>1263</v>
      </c>
      <c r="AE69" t="s">
        <v>13639</v>
      </c>
      <c r="AF69" t="s">
        <v>13384</v>
      </c>
      <c r="AG69" t="s">
        <v>2153</v>
      </c>
      <c r="AH69" t="s">
        <v>162</v>
      </c>
      <c r="AI69" t="s">
        <v>170</v>
      </c>
      <c r="AJ69" t="s">
        <v>145</v>
      </c>
      <c r="AK69" t="s">
        <v>1987</v>
      </c>
      <c r="AL69" t="s">
        <v>1983</v>
      </c>
      <c r="AM69" t="s">
        <v>96</v>
      </c>
      <c r="AN69" t="s">
        <v>154</v>
      </c>
      <c r="AO69" t="s">
        <v>238</v>
      </c>
      <c r="AP69" t="s">
        <v>13639</v>
      </c>
      <c r="AQ69" t="s">
        <v>13577</v>
      </c>
      <c r="AR69" t="s">
        <v>98</v>
      </c>
      <c r="AS69" t="s">
        <v>634</v>
      </c>
      <c r="AT69" t="s">
        <v>634</v>
      </c>
    </row>
    <row r="70" spans="1:46">
      <c r="A70" s="1" t="s">
        <v>591</v>
      </c>
      <c r="B70" s="1" t="s">
        <v>13518</v>
      </c>
      <c r="C70" s="1" t="s">
        <v>13471</v>
      </c>
      <c r="D70" s="1" t="s">
        <v>13578</v>
      </c>
      <c r="E70" s="1" t="s">
        <v>634</v>
      </c>
      <c r="F70" t="s">
        <v>634</v>
      </c>
      <c r="G70" t="s">
        <v>634</v>
      </c>
      <c r="H70" t="s">
        <v>231</v>
      </c>
      <c r="I70" t="s">
        <v>251</v>
      </c>
      <c r="J70" t="s">
        <v>78</v>
      </c>
      <c r="K70" t="s">
        <v>634</v>
      </c>
      <c r="L70" t="s">
        <v>79</v>
      </c>
      <c r="M70" t="s">
        <v>13383</v>
      </c>
      <c r="N70" t="s">
        <v>634</v>
      </c>
      <c r="O70" t="s">
        <v>13639</v>
      </c>
      <c r="P70" t="s">
        <v>233</v>
      </c>
      <c r="Q70" t="s">
        <v>13383</v>
      </c>
      <c r="R70" t="s">
        <v>949</v>
      </c>
      <c r="S70" t="s">
        <v>954</v>
      </c>
      <c r="T70" t="s">
        <v>13384</v>
      </c>
      <c r="U70" t="s">
        <v>431</v>
      </c>
      <c r="V70" t="s">
        <v>634</v>
      </c>
      <c r="W70" t="s">
        <v>13383</v>
      </c>
      <c r="X70" t="s">
        <v>152</v>
      </c>
      <c r="Y70" t="s">
        <v>13383</v>
      </c>
      <c r="Z70" t="s">
        <v>1088</v>
      </c>
      <c r="AA70" t="s">
        <v>159</v>
      </c>
      <c r="AB70" t="s">
        <v>1146</v>
      </c>
      <c r="AC70" t="s">
        <v>13576</v>
      </c>
      <c r="AD70" t="s">
        <v>1263</v>
      </c>
      <c r="AE70" t="s">
        <v>13639</v>
      </c>
      <c r="AF70" t="s">
        <v>13384</v>
      </c>
      <c r="AG70" t="s">
        <v>13384</v>
      </c>
      <c r="AH70" t="s">
        <v>162</v>
      </c>
      <c r="AI70" t="s">
        <v>170</v>
      </c>
      <c r="AJ70" t="s">
        <v>145</v>
      </c>
      <c r="AK70" t="s">
        <v>1987</v>
      </c>
      <c r="AL70" t="s">
        <v>1983</v>
      </c>
      <c r="AM70" t="s">
        <v>96</v>
      </c>
      <c r="AN70" t="s">
        <v>237</v>
      </c>
      <c r="AO70" t="s">
        <v>238</v>
      </c>
      <c r="AP70" t="s">
        <v>13639</v>
      </c>
      <c r="AQ70" t="s">
        <v>13577</v>
      </c>
      <c r="AR70" t="s">
        <v>98</v>
      </c>
      <c r="AS70" t="s">
        <v>634</v>
      </c>
      <c r="AT70" t="s">
        <v>634</v>
      </c>
    </row>
    <row r="71" spans="1:46">
      <c r="A71" s="1" t="s">
        <v>593</v>
      </c>
      <c r="B71" s="1" t="s">
        <v>13519</v>
      </c>
      <c r="C71" s="1" t="s">
        <v>13471</v>
      </c>
      <c r="D71" s="1" t="s">
        <v>13520</v>
      </c>
      <c r="E71" s="1" t="s">
        <v>634</v>
      </c>
      <c r="F71" t="s">
        <v>634</v>
      </c>
      <c r="G71" t="s">
        <v>634</v>
      </c>
      <c r="H71" t="s">
        <v>231</v>
      </c>
      <c r="I71" t="s">
        <v>251</v>
      </c>
      <c r="J71" t="s">
        <v>78</v>
      </c>
      <c r="K71" t="s">
        <v>634</v>
      </c>
      <c r="L71" t="s">
        <v>79</v>
      </c>
      <c r="M71" t="s">
        <v>13383</v>
      </c>
      <c r="N71" t="s">
        <v>634</v>
      </c>
      <c r="O71" t="s">
        <v>13639</v>
      </c>
      <c r="P71" t="s">
        <v>233</v>
      </c>
      <c r="Q71" t="s">
        <v>13383</v>
      </c>
      <c r="R71" t="s">
        <v>949</v>
      </c>
      <c r="S71" t="s">
        <v>954</v>
      </c>
      <c r="T71" t="s">
        <v>13384</v>
      </c>
      <c r="U71" t="s">
        <v>431</v>
      </c>
      <c r="V71" t="s">
        <v>634</v>
      </c>
      <c r="W71" t="s">
        <v>13383</v>
      </c>
      <c r="X71" t="s">
        <v>152</v>
      </c>
      <c r="Y71" t="s">
        <v>13383</v>
      </c>
      <c r="Z71" t="s">
        <v>1088</v>
      </c>
      <c r="AA71" t="s">
        <v>159</v>
      </c>
      <c r="AB71" t="s">
        <v>1146</v>
      </c>
      <c r="AC71" t="s">
        <v>13576</v>
      </c>
      <c r="AD71" t="s">
        <v>1263</v>
      </c>
      <c r="AE71" t="s">
        <v>13639</v>
      </c>
      <c r="AF71" t="s">
        <v>13384</v>
      </c>
      <c r="AG71" t="s">
        <v>2153</v>
      </c>
      <c r="AH71" t="s">
        <v>162</v>
      </c>
      <c r="AI71" t="s">
        <v>170</v>
      </c>
      <c r="AJ71" t="s">
        <v>145</v>
      </c>
      <c r="AK71" t="s">
        <v>1987</v>
      </c>
      <c r="AL71" t="s">
        <v>1983</v>
      </c>
      <c r="AM71" t="s">
        <v>96</v>
      </c>
      <c r="AN71" t="s">
        <v>237</v>
      </c>
      <c r="AO71" t="s">
        <v>238</v>
      </c>
      <c r="AP71" t="s">
        <v>13639</v>
      </c>
      <c r="AQ71" t="s">
        <v>13577</v>
      </c>
      <c r="AR71" t="s">
        <v>98</v>
      </c>
      <c r="AS71" t="s">
        <v>634</v>
      </c>
      <c r="AT71" t="s">
        <v>634</v>
      </c>
    </row>
    <row r="72" spans="1:46">
      <c r="A72" s="1" t="s">
        <v>589</v>
      </c>
      <c r="B72" s="1" t="s">
        <v>13521</v>
      </c>
      <c r="C72" s="1" t="s">
        <v>13471</v>
      </c>
      <c r="D72" s="1" t="s">
        <v>13579</v>
      </c>
      <c r="E72" s="1" t="s">
        <v>634</v>
      </c>
      <c r="F72" t="s">
        <v>634</v>
      </c>
      <c r="G72" t="s">
        <v>634</v>
      </c>
      <c r="H72" t="s">
        <v>231</v>
      </c>
      <c r="I72" t="s">
        <v>251</v>
      </c>
      <c r="J72" t="s">
        <v>78</v>
      </c>
      <c r="K72" t="s">
        <v>634</v>
      </c>
      <c r="L72" t="s">
        <v>79</v>
      </c>
      <c r="M72" t="s">
        <v>13383</v>
      </c>
      <c r="N72" t="s">
        <v>634</v>
      </c>
      <c r="O72" t="s">
        <v>13639</v>
      </c>
      <c r="P72" t="s">
        <v>233</v>
      </c>
      <c r="Q72" t="s">
        <v>13383</v>
      </c>
      <c r="R72" t="s">
        <v>949</v>
      </c>
      <c r="S72" t="s">
        <v>954</v>
      </c>
      <c r="T72" t="s">
        <v>13384</v>
      </c>
      <c r="U72" t="s">
        <v>431</v>
      </c>
      <c r="V72" t="s">
        <v>634</v>
      </c>
      <c r="W72" t="s">
        <v>13383</v>
      </c>
      <c r="X72" t="s">
        <v>152</v>
      </c>
      <c r="Y72" t="s">
        <v>13383</v>
      </c>
      <c r="Z72" t="s">
        <v>1088</v>
      </c>
      <c r="AA72" t="s">
        <v>159</v>
      </c>
      <c r="AB72" t="s">
        <v>1146</v>
      </c>
      <c r="AC72" t="s">
        <v>13576</v>
      </c>
      <c r="AD72" t="s">
        <v>1263</v>
      </c>
      <c r="AE72" t="s">
        <v>90</v>
      </c>
      <c r="AF72" t="s">
        <v>13384</v>
      </c>
      <c r="AG72" t="s">
        <v>13384</v>
      </c>
      <c r="AH72" t="s">
        <v>162</v>
      </c>
      <c r="AI72" t="s">
        <v>170</v>
      </c>
      <c r="AJ72" t="s">
        <v>145</v>
      </c>
      <c r="AK72" t="s">
        <v>1987</v>
      </c>
      <c r="AL72" t="s">
        <v>1983</v>
      </c>
      <c r="AM72" t="s">
        <v>96</v>
      </c>
      <c r="AN72" t="s">
        <v>154</v>
      </c>
      <c r="AO72" t="s">
        <v>238</v>
      </c>
      <c r="AP72" t="s">
        <v>13639</v>
      </c>
      <c r="AQ72" t="s">
        <v>13577</v>
      </c>
      <c r="AR72" t="s">
        <v>98</v>
      </c>
      <c r="AS72" t="s">
        <v>634</v>
      </c>
      <c r="AT72" t="s">
        <v>634</v>
      </c>
    </row>
    <row r="73" spans="1:46">
      <c r="A73" s="1" t="s">
        <v>585</v>
      </c>
      <c r="B73" s="1" t="s">
        <v>13522</v>
      </c>
      <c r="C73" s="1" t="s">
        <v>13475</v>
      </c>
      <c r="D73" s="1" t="s">
        <v>13578</v>
      </c>
      <c r="E73" s="1" t="s">
        <v>634</v>
      </c>
      <c r="F73" t="s">
        <v>634</v>
      </c>
      <c r="G73" t="s">
        <v>634</v>
      </c>
      <c r="H73" t="s">
        <v>231</v>
      </c>
      <c r="I73" t="s">
        <v>251</v>
      </c>
      <c r="J73" t="s">
        <v>78</v>
      </c>
      <c r="K73" t="s">
        <v>634</v>
      </c>
      <c r="L73" t="s">
        <v>79</v>
      </c>
      <c r="M73" t="s">
        <v>13383</v>
      </c>
      <c r="N73" t="s">
        <v>634</v>
      </c>
      <c r="O73" t="s">
        <v>232</v>
      </c>
      <c r="P73" t="s">
        <v>233</v>
      </c>
      <c r="Q73" t="s">
        <v>13383</v>
      </c>
      <c r="R73" t="s">
        <v>947</v>
      </c>
      <c r="S73" t="s">
        <v>954</v>
      </c>
      <c r="T73" t="s">
        <v>255</v>
      </c>
      <c r="U73" t="s">
        <v>431</v>
      </c>
      <c r="V73" t="s">
        <v>634</v>
      </c>
      <c r="W73" t="s">
        <v>13383</v>
      </c>
      <c r="X73" t="s">
        <v>152</v>
      </c>
      <c r="Y73" t="s">
        <v>13383</v>
      </c>
      <c r="Z73" t="s">
        <v>158</v>
      </c>
      <c r="AA73" t="s">
        <v>159</v>
      </c>
      <c r="AB73" t="s">
        <v>160</v>
      </c>
      <c r="AC73" t="s">
        <v>13576</v>
      </c>
      <c r="AD73" t="s">
        <v>1265</v>
      </c>
      <c r="AE73" t="s">
        <v>200</v>
      </c>
      <c r="AF73" t="s">
        <v>13580</v>
      </c>
      <c r="AG73" t="s">
        <v>2153</v>
      </c>
      <c r="AH73" t="s">
        <v>163</v>
      </c>
      <c r="AI73" t="s">
        <v>170</v>
      </c>
      <c r="AJ73" t="s">
        <v>145</v>
      </c>
      <c r="AK73" t="s">
        <v>1987</v>
      </c>
      <c r="AL73" t="s">
        <v>1983</v>
      </c>
      <c r="AM73" t="s">
        <v>96</v>
      </c>
      <c r="AN73" t="s">
        <v>237</v>
      </c>
      <c r="AO73" t="s">
        <v>238</v>
      </c>
      <c r="AP73" t="s">
        <v>13639</v>
      </c>
      <c r="AQ73" t="s">
        <v>13577</v>
      </c>
      <c r="AR73" t="s">
        <v>98</v>
      </c>
      <c r="AS73" t="s">
        <v>634</v>
      </c>
      <c r="AT73" t="s">
        <v>634</v>
      </c>
    </row>
    <row r="74" spans="1:46">
      <c r="A74" s="1" t="s">
        <v>588</v>
      </c>
      <c r="B74" s="1" t="s">
        <v>13523</v>
      </c>
      <c r="C74" s="1" t="s">
        <v>13475</v>
      </c>
      <c r="D74" s="1" t="s">
        <v>13578</v>
      </c>
      <c r="E74" s="1" t="s">
        <v>634</v>
      </c>
      <c r="F74" t="s">
        <v>634</v>
      </c>
      <c r="G74" t="s">
        <v>634</v>
      </c>
      <c r="H74" t="s">
        <v>231</v>
      </c>
      <c r="I74" t="s">
        <v>251</v>
      </c>
      <c r="J74" t="s">
        <v>78</v>
      </c>
      <c r="K74" t="s">
        <v>634</v>
      </c>
      <c r="L74" t="s">
        <v>79</v>
      </c>
      <c r="M74" t="s">
        <v>13383</v>
      </c>
      <c r="N74" t="s">
        <v>634</v>
      </c>
      <c r="O74" t="s">
        <v>232</v>
      </c>
      <c r="P74" t="s">
        <v>233</v>
      </c>
      <c r="Q74" t="s">
        <v>13383</v>
      </c>
      <c r="R74" t="s">
        <v>947</v>
      </c>
      <c r="S74" t="s">
        <v>954</v>
      </c>
      <c r="T74" t="s">
        <v>255</v>
      </c>
      <c r="U74" t="s">
        <v>431</v>
      </c>
      <c r="V74" t="s">
        <v>634</v>
      </c>
      <c r="W74" t="s">
        <v>13383</v>
      </c>
      <c r="X74" t="s">
        <v>152</v>
      </c>
      <c r="Y74" t="s">
        <v>13383</v>
      </c>
      <c r="Z74" t="s">
        <v>13384</v>
      </c>
      <c r="AA74" t="s">
        <v>159</v>
      </c>
      <c r="AB74" t="s">
        <v>13384</v>
      </c>
      <c r="AC74" t="s">
        <v>13576</v>
      </c>
      <c r="AD74" t="s">
        <v>13639</v>
      </c>
      <c r="AE74" t="s">
        <v>200</v>
      </c>
      <c r="AF74" t="s">
        <v>13580</v>
      </c>
      <c r="AG74" t="s">
        <v>2153</v>
      </c>
      <c r="AH74" t="s">
        <v>163</v>
      </c>
      <c r="AI74" t="s">
        <v>170</v>
      </c>
      <c r="AJ74" t="s">
        <v>145</v>
      </c>
      <c r="AK74" t="s">
        <v>1987</v>
      </c>
      <c r="AL74" t="s">
        <v>1983</v>
      </c>
      <c r="AM74" t="s">
        <v>96</v>
      </c>
      <c r="AN74" t="s">
        <v>237</v>
      </c>
      <c r="AO74" t="s">
        <v>238</v>
      </c>
      <c r="AP74" t="s">
        <v>13639</v>
      </c>
      <c r="AQ74" t="s">
        <v>13577</v>
      </c>
      <c r="AR74" t="s">
        <v>98</v>
      </c>
      <c r="AS74" t="s">
        <v>634</v>
      </c>
      <c r="AT74" t="s">
        <v>634</v>
      </c>
    </row>
    <row r="75" spans="1:46">
      <c r="A75" s="1" t="s">
        <v>10501</v>
      </c>
      <c r="B75" s="1" t="s">
        <v>13524</v>
      </c>
      <c r="C75" s="1" t="s">
        <v>13475</v>
      </c>
      <c r="D75" s="1">
        <v>2019</v>
      </c>
      <c r="E75" s="1" t="s">
        <v>634</v>
      </c>
      <c r="F75" t="s">
        <v>634</v>
      </c>
      <c r="G75" t="s">
        <v>634</v>
      </c>
      <c r="H75" t="s">
        <v>231</v>
      </c>
      <c r="I75" t="s">
        <v>251</v>
      </c>
      <c r="J75" t="s">
        <v>78</v>
      </c>
      <c r="K75" t="s">
        <v>634</v>
      </c>
      <c r="L75" t="s">
        <v>79</v>
      </c>
      <c r="M75" t="s">
        <v>13383</v>
      </c>
      <c r="N75" t="s">
        <v>634</v>
      </c>
      <c r="O75" t="s">
        <v>13639</v>
      </c>
      <c r="P75" t="s">
        <v>233</v>
      </c>
      <c r="Q75" t="s">
        <v>13383</v>
      </c>
      <c r="R75" t="s">
        <v>949</v>
      </c>
      <c r="S75" t="s">
        <v>954</v>
      </c>
      <c r="T75" t="s">
        <v>13384</v>
      </c>
      <c r="U75" t="s">
        <v>431</v>
      </c>
      <c r="V75" t="s">
        <v>634</v>
      </c>
      <c r="W75" t="s">
        <v>13383</v>
      </c>
      <c r="X75" t="s">
        <v>152</v>
      </c>
      <c r="Y75" t="s">
        <v>13383</v>
      </c>
      <c r="Z75" t="s">
        <v>1088</v>
      </c>
      <c r="AA75" t="s">
        <v>159</v>
      </c>
      <c r="AB75" t="s">
        <v>1146</v>
      </c>
      <c r="AC75" t="s">
        <v>13576</v>
      </c>
      <c r="AD75" t="s">
        <v>1263</v>
      </c>
      <c r="AE75" t="s">
        <v>13639</v>
      </c>
      <c r="AF75" t="s">
        <v>13384</v>
      </c>
      <c r="AG75" t="s">
        <v>2153</v>
      </c>
      <c r="AH75" t="s">
        <v>162</v>
      </c>
      <c r="AI75" t="s">
        <v>170</v>
      </c>
      <c r="AJ75" t="s">
        <v>145</v>
      </c>
      <c r="AK75" t="s">
        <v>1987</v>
      </c>
      <c r="AL75" t="s">
        <v>1983</v>
      </c>
      <c r="AM75" t="s">
        <v>96</v>
      </c>
      <c r="AN75" t="s">
        <v>237</v>
      </c>
      <c r="AO75" t="s">
        <v>238</v>
      </c>
      <c r="AP75" t="s">
        <v>13639</v>
      </c>
      <c r="AQ75" t="s">
        <v>13577</v>
      </c>
      <c r="AR75" t="s">
        <v>98</v>
      </c>
      <c r="AS75" t="s">
        <v>634</v>
      </c>
      <c r="AT75" t="s">
        <v>634</v>
      </c>
    </row>
    <row r="76" spans="1:46">
      <c r="A76" s="1" t="s">
        <v>10503</v>
      </c>
      <c r="B76" s="1" t="s">
        <v>13525</v>
      </c>
      <c r="C76" s="1" t="s">
        <v>13475</v>
      </c>
      <c r="D76" s="1">
        <v>2019</v>
      </c>
      <c r="E76" s="1" t="s">
        <v>634</v>
      </c>
      <c r="F76" t="s">
        <v>634</v>
      </c>
      <c r="G76" t="s">
        <v>634</v>
      </c>
      <c r="H76" t="s">
        <v>231</v>
      </c>
      <c r="I76" t="s">
        <v>251</v>
      </c>
      <c r="J76" t="s">
        <v>78</v>
      </c>
      <c r="K76" t="s">
        <v>634</v>
      </c>
      <c r="L76" t="s">
        <v>79</v>
      </c>
      <c r="M76" t="s">
        <v>13383</v>
      </c>
      <c r="N76" t="s">
        <v>634</v>
      </c>
      <c r="O76" t="s">
        <v>232</v>
      </c>
      <c r="P76" t="s">
        <v>233</v>
      </c>
      <c r="Q76" t="s">
        <v>13383</v>
      </c>
      <c r="R76" t="s">
        <v>947</v>
      </c>
      <c r="S76" t="s">
        <v>954</v>
      </c>
      <c r="T76" t="s">
        <v>255</v>
      </c>
      <c r="U76" t="s">
        <v>431</v>
      </c>
      <c r="V76" t="s">
        <v>634</v>
      </c>
      <c r="W76" t="s">
        <v>13383</v>
      </c>
      <c r="X76" t="s">
        <v>152</v>
      </c>
      <c r="Y76" t="s">
        <v>13383</v>
      </c>
      <c r="Z76" t="s">
        <v>1088</v>
      </c>
      <c r="AA76" t="s">
        <v>159</v>
      </c>
      <c r="AB76" t="s">
        <v>1146</v>
      </c>
      <c r="AC76" t="s">
        <v>13576</v>
      </c>
      <c r="AD76" t="s">
        <v>1263</v>
      </c>
      <c r="AE76" t="s">
        <v>1657</v>
      </c>
      <c r="AF76" t="s">
        <v>13384</v>
      </c>
      <c r="AG76" t="s">
        <v>2153</v>
      </c>
      <c r="AH76" t="s">
        <v>163</v>
      </c>
      <c r="AI76" t="s">
        <v>170</v>
      </c>
      <c r="AJ76" t="s">
        <v>145</v>
      </c>
      <c r="AK76" t="s">
        <v>1987</v>
      </c>
      <c r="AL76" t="s">
        <v>1983</v>
      </c>
      <c r="AM76" t="s">
        <v>96</v>
      </c>
      <c r="AN76" t="s">
        <v>237</v>
      </c>
      <c r="AO76" t="s">
        <v>238</v>
      </c>
      <c r="AP76" t="s">
        <v>13639</v>
      </c>
      <c r="AQ76" t="s">
        <v>13577</v>
      </c>
      <c r="AR76" t="s">
        <v>98</v>
      </c>
      <c r="AS76" t="s">
        <v>634</v>
      </c>
      <c r="AT76" t="s">
        <v>634</v>
      </c>
    </row>
    <row r="77" spans="1:46">
      <c r="A77" s="1" t="s">
        <v>10505</v>
      </c>
      <c r="B77" s="1" t="s">
        <v>13526</v>
      </c>
      <c r="C77" s="1" t="s">
        <v>13475</v>
      </c>
      <c r="D77" s="1">
        <v>2019</v>
      </c>
      <c r="E77" s="1" t="s">
        <v>634</v>
      </c>
      <c r="F77" t="s">
        <v>634</v>
      </c>
      <c r="G77" t="s">
        <v>634</v>
      </c>
      <c r="H77" t="s">
        <v>231</v>
      </c>
      <c r="I77" t="s">
        <v>251</v>
      </c>
      <c r="J77" t="s">
        <v>78</v>
      </c>
      <c r="K77" t="s">
        <v>634</v>
      </c>
      <c r="L77" t="s">
        <v>79</v>
      </c>
      <c r="M77" t="s">
        <v>13383</v>
      </c>
      <c r="N77" t="s">
        <v>634</v>
      </c>
      <c r="O77" t="s">
        <v>13639</v>
      </c>
      <c r="P77" t="s">
        <v>233</v>
      </c>
      <c r="Q77" t="s">
        <v>13383</v>
      </c>
      <c r="R77" t="s">
        <v>949</v>
      </c>
      <c r="S77" t="s">
        <v>954</v>
      </c>
      <c r="T77" t="s">
        <v>13384</v>
      </c>
      <c r="U77" t="s">
        <v>431</v>
      </c>
      <c r="V77" t="s">
        <v>634</v>
      </c>
      <c r="W77" t="s">
        <v>13383</v>
      </c>
      <c r="X77" t="s">
        <v>152</v>
      </c>
      <c r="Y77" t="s">
        <v>13383</v>
      </c>
      <c r="Z77" t="s">
        <v>1088</v>
      </c>
      <c r="AA77" t="s">
        <v>159</v>
      </c>
      <c r="AB77" t="s">
        <v>1146</v>
      </c>
      <c r="AC77" t="s">
        <v>13576</v>
      </c>
      <c r="AD77" t="s">
        <v>1263</v>
      </c>
      <c r="AE77" t="s">
        <v>13639</v>
      </c>
      <c r="AF77" t="s">
        <v>13384</v>
      </c>
      <c r="AG77" t="s">
        <v>2153</v>
      </c>
      <c r="AH77" t="s">
        <v>162</v>
      </c>
      <c r="AI77" t="s">
        <v>170</v>
      </c>
      <c r="AJ77" t="s">
        <v>145</v>
      </c>
      <c r="AK77" t="s">
        <v>1987</v>
      </c>
      <c r="AL77" t="s">
        <v>1983</v>
      </c>
      <c r="AM77" t="s">
        <v>96</v>
      </c>
      <c r="AN77" t="s">
        <v>237</v>
      </c>
      <c r="AO77" t="s">
        <v>238</v>
      </c>
      <c r="AP77" t="s">
        <v>13639</v>
      </c>
      <c r="AQ77" t="s">
        <v>13577</v>
      </c>
      <c r="AR77" t="s">
        <v>98</v>
      </c>
      <c r="AS77" t="s">
        <v>634</v>
      </c>
      <c r="AT77" t="s">
        <v>634</v>
      </c>
    </row>
    <row r="78" spans="1:46">
      <c r="A78" s="1" t="s">
        <v>592</v>
      </c>
      <c r="B78" s="1" t="s">
        <v>13527</v>
      </c>
      <c r="C78" s="1" t="s">
        <v>13475</v>
      </c>
      <c r="D78" s="1" t="s">
        <v>13578</v>
      </c>
      <c r="E78" s="1" t="s">
        <v>634</v>
      </c>
      <c r="F78" t="s">
        <v>634</v>
      </c>
      <c r="G78" t="s">
        <v>634</v>
      </c>
      <c r="H78" t="s">
        <v>231</v>
      </c>
      <c r="I78" t="s">
        <v>251</v>
      </c>
      <c r="J78" t="s">
        <v>78</v>
      </c>
      <c r="K78" t="s">
        <v>634</v>
      </c>
      <c r="L78" t="s">
        <v>79</v>
      </c>
      <c r="M78" t="s">
        <v>13383</v>
      </c>
      <c r="N78" t="s">
        <v>634</v>
      </c>
      <c r="O78" t="s">
        <v>13639</v>
      </c>
      <c r="P78" t="s">
        <v>233</v>
      </c>
      <c r="Q78" t="s">
        <v>13383</v>
      </c>
      <c r="R78" t="s">
        <v>949</v>
      </c>
      <c r="S78" t="s">
        <v>954</v>
      </c>
      <c r="T78" t="s">
        <v>13384</v>
      </c>
      <c r="U78" t="s">
        <v>431</v>
      </c>
      <c r="V78" t="s">
        <v>634</v>
      </c>
      <c r="W78" t="s">
        <v>13383</v>
      </c>
      <c r="X78" t="s">
        <v>152</v>
      </c>
      <c r="Y78" t="s">
        <v>13383</v>
      </c>
      <c r="Z78" t="s">
        <v>1088</v>
      </c>
      <c r="AA78" t="s">
        <v>159</v>
      </c>
      <c r="AB78" t="s">
        <v>1146</v>
      </c>
      <c r="AC78" t="s">
        <v>13576</v>
      </c>
      <c r="AD78" t="s">
        <v>1263</v>
      </c>
      <c r="AE78" t="s">
        <v>13639</v>
      </c>
      <c r="AF78" t="s">
        <v>13384</v>
      </c>
      <c r="AG78" t="s">
        <v>13384</v>
      </c>
      <c r="AH78" t="s">
        <v>162</v>
      </c>
      <c r="AI78" t="s">
        <v>170</v>
      </c>
      <c r="AJ78" t="s">
        <v>145</v>
      </c>
      <c r="AK78" t="s">
        <v>1987</v>
      </c>
      <c r="AL78" t="s">
        <v>1983</v>
      </c>
      <c r="AM78" t="s">
        <v>96</v>
      </c>
      <c r="AN78" t="s">
        <v>237</v>
      </c>
      <c r="AO78" t="s">
        <v>238</v>
      </c>
      <c r="AP78" t="s">
        <v>13639</v>
      </c>
      <c r="AQ78" t="s">
        <v>13577</v>
      </c>
      <c r="AR78" t="s">
        <v>98</v>
      </c>
      <c r="AS78" t="s">
        <v>634</v>
      </c>
      <c r="AT78" t="s">
        <v>634</v>
      </c>
    </row>
    <row r="79" spans="1:46">
      <c r="A79" s="1" t="s">
        <v>594</v>
      </c>
      <c r="B79" s="1" t="s">
        <v>13528</v>
      </c>
      <c r="C79" s="1" t="s">
        <v>13475</v>
      </c>
      <c r="D79" s="1" t="s">
        <v>13520</v>
      </c>
      <c r="E79" s="1" t="s">
        <v>634</v>
      </c>
      <c r="F79" t="s">
        <v>634</v>
      </c>
      <c r="G79" t="s">
        <v>634</v>
      </c>
      <c r="H79" t="s">
        <v>231</v>
      </c>
      <c r="I79" t="s">
        <v>251</v>
      </c>
      <c r="J79" t="s">
        <v>78</v>
      </c>
      <c r="K79" t="s">
        <v>634</v>
      </c>
      <c r="L79" t="s">
        <v>79</v>
      </c>
      <c r="M79" t="s">
        <v>13383</v>
      </c>
      <c r="N79" t="s">
        <v>634</v>
      </c>
      <c r="O79" t="s">
        <v>13639</v>
      </c>
      <c r="P79" t="s">
        <v>233</v>
      </c>
      <c r="Q79" t="s">
        <v>13383</v>
      </c>
      <c r="R79" t="s">
        <v>949</v>
      </c>
      <c r="S79" t="s">
        <v>954</v>
      </c>
      <c r="T79" t="s">
        <v>13384</v>
      </c>
      <c r="U79" t="s">
        <v>431</v>
      </c>
      <c r="V79" t="s">
        <v>634</v>
      </c>
      <c r="W79" t="s">
        <v>13383</v>
      </c>
      <c r="X79" t="s">
        <v>152</v>
      </c>
      <c r="Y79" t="s">
        <v>13383</v>
      </c>
      <c r="Z79" t="s">
        <v>1088</v>
      </c>
      <c r="AA79" t="s">
        <v>159</v>
      </c>
      <c r="AB79" t="s">
        <v>1146</v>
      </c>
      <c r="AC79" t="s">
        <v>13576</v>
      </c>
      <c r="AD79" t="s">
        <v>1263</v>
      </c>
      <c r="AE79" t="s">
        <v>13639</v>
      </c>
      <c r="AF79" t="s">
        <v>13384</v>
      </c>
      <c r="AG79" t="s">
        <v>2153</v>
      </c>
      <c r="AH79" t="s">
        <v>162</v>
      </c>
      <c r="AI79" t="s">
        <v>170</v>
      </c>
      <c r="AJ79" t="s">
        <v>145</v>
      </c>
      <c r="AK79" t="s">
        <v>1987</v>
      </c>
      <c r="AL79" t="s">
        <v>1983</v>
      </c>
      <c r="AM79" t="s">
        <v>96</v>
      </c>
      <c r="AN79" t="s">
        <v>237</v>
      </c>
      <c r="AO79" t="s">
        <v>238</v>
      </c>
      <c r="AP79" t="s">
        <v>13639</v>
      </c>
      <c r="AQ79" t="s">
        <v>13577</v>
      </c>
      <c r="AR79" t="s">
        <v>98</v>
      </c>
      <c r="AS79" t="s">
        <v>634</v>
      </c>
      <c r="AT79" t="s">
        <v>634</v>
      </c>
    </row>
    <row r="80" spans="1:46">
      <c r="A80" s="1" t="s">
        <v>590</v>
      </c>
      <c r="B80" s="1" t="s">
        <v>13529</v>
      </c>
      <c r="C80" s="1" t="s">
        <v>13475</v>
      </c>
      <c r="D80" s="1" t="s">
        <v>13579</v>
      </c>
      <c r="E80" s="1" t="s">
        <v>634</v>
      </c>
      <c r="F80" t="s">
        <v>634</v>
      </c>
      <c r="G80" t="s">
        <v>634</v>
      </c>
      <c r="H80" t="s">
        <v>231</v>
      </c>
      <c r="I80" t="s">
        <v>251</v>
      </c>
      <c r="J80" t="s">
        <v>78</v>
      </c>
      <c r="K80" t="s">
        <v>634</v>
      </c>
      <c r="L80" t="s">
        <v>79</v>
      </c>
      <c r="M80" t="s">
        <v>13383</v>
      </c>
      <c r="N80" t="s">
        <v>634</v>
      </c>
      <c r="O80" t="s">
        <v>13639</v>
      </c>
      <c r="P80" t="s">
        <v>233</v>
      </c>
      <c r="Q80" t="s">
        <v>13383</v>
      </c>
      <c r="R80" t="s">
        <v>949</v>
      </c>
      <c r="S80" t="s">
        <v>954</v>
      </c>
      <c r="T80" t="s">
        <v>13384</v>
      </c>
      <c r="U80" t="s">
        <v>431</v>
      </c>
      <c r="V80" t="s">
        <v>634</v>
      </c>
      <c r="W80" t="s">
        <v>13383</v>
      </c>
      <c r="X80" t="s">
        <v>152</v>
      </c>
      <c r="Y80" t="s">
        <v>13383</v>
      </c>
      <c r="Z80" t="s">
        <v>1088</v>
      </c>
      <c r="AA80" t="s">
        <v>159</v>
      </c>
      <c r="AB80" t="s">
        <v>1146</v>
      </c>
      <c r="AC80" t="s">
        <v>13576</v>
      </c>
      <c r="AD80" t="s">
        <v>1263</v>
      </c>
      <c r="AE80" t="s">
        <v>90</v>
      </c>
      <c r="AF80" t="s">
        <v>13384</v>
      </c>
      <c r="AG80" t="s">
        <v>13384</v>
      </c>
      <c r="AH80" t="s">
        <v>162</v>
      </c>
      <c r="AI80" t="s">
        <v>170</v>
      </c>
      <c r="AJ80" t="s">
        <v>145</v>
      </c>
      <c r="AK80" t="s">
        <v>1987</v>
      </c>
      <c r="AL80" t="s">
        <v>1983</v>
      </c>
      <c r="AM80" t="s">
        <v>96</v>
      </c>
      <c r="AN80" t="s">
        <v>154</v>
      </c>
      <c r="AO80" t="s">
        <v>238</v>
      </c>
      <c r="AP80" t="s">
        <v>13639</v>
      </c>
      <c r="AQ80" t="s">
        <v>13577</v>
      </c>
      <c r="AR80" t="s">
        <v>98</v>
      </c>
      <c r="AS80" t="s">
        <v>634</v>
      </c>
      <c r="AT80" t="s">
        <v>634</v>
      </c>
    </row>
    <row r="81" spans="1:46">
      <c r="A81" s="1" t="s">
        <v>586</v>
      </c>
      <c r="B81" s="1" t="s">
        <v>13530</v>
      </c>
      <c r="C81" s="1" t="s">
        <v>13473</v>
      </c>
      <c r="D81" s="1" t="s">
        <v>13578</v>
      </c>
      <c r="E81" s="1" t="s">
        <v>634</v>
      </c>
      <c r="F81" t="s">
        <v>634</v>
      </c>
      <c r="G81" t="s">
        <v>634</v>
      </c>
      <c r="H81" t="s">
        <v>231</v>
      </c>
      <c r="I81" t="s">
        <v>251</v>
      </c>
      <c r="J81" t="s">
        <v>78</v>
      </c>
      <c r="K81" t="s">
        <v>634</v>
      </c>
      <c r="L81" t="s">
        <v>79</v>
      </c>
      <c r="M81" t="s">
        <v>13383</v>
      </c>
      <c r="N81" t="s">
        <v>634</v>
      </c>
      <c r="O81" t="s">
        <v>232</v>
      </c>
      <c r="P81" t="s">
        <v>233</v>
      </c>
      <c r="Q81" t="s">
        <v>13383</v>
      </c>
      <c r="R81" t="s">
        <v>947</v>
      </c>
      <c r="S81" t="s">
        <v>954</v>
      </c>
      <c r="T81" t="s">
        <v>255</v>
      </c>
      <c r="U81" t="s">
        <v>431</v>
      </c>
      <c r="V81" t="s">
        <v>634</v>
      </c>
      <c r="W81" t="s">
        <v>13383</v>
      </c>
      <c r="X81" t="s">
        <v>152</v>
      </c>
      <c r="Y81" t="s">
        <v>13383</v>
      </c>
      <c r="Z81" t="s">
        <v>158</v>
      </c>
      <c r="AA81" t="s">
        <v>159</v>
      </c>
      <c r="AB81" t="s">
        <v>160</v>
      </c>
      <c r="AC81" t="s">
        <v>13576</v>
      </c>
      <c r="AD81" t="s">
        <v>1265</v>
      </c>
      <c r="AE81" t="s">
        <v>200</v>
      </c>
      <c r="AF81" t="s">
        <v>13580</v>
      </c>
      <c r="AG81" t="s">
        <v>2153</v>
      </c>
      <c r="AH81" t="s">
        <v>163</v>
      </c>
      <c r="AI81" t="s">
        <v>170</v>
      </c>
      <c r="AJ81" t="s">
        <v>145</v>
      </c>
      <c r="AK81" t="s">
        <v>1987</v>
      </c>
      <c r="AL81" t="s">
        <v>1983</v>
      </c>
      <c r="AM81" t="s">
        <v>96</v>
      </c>
      <c r="AN81" t="s">
        <v>237</v>
      </c>
      <c r="AO81" t="s">
        <v>238</v>
      </c>
      <c r="AP81" t="s">
        <v>13639</v>
      </c>
      <c r="AQ81" t="s">
        <v>13577</v>
      </c>
      <c r="AR81" t="s">
        <v>98</v>
      </c>
      <c r="AS81" t="s">
        <v>634</v>
      </c>
      <c r="AT81" t="s">
        <v>634</v>
      </c>
    </row>
    <row r="82" spans="1:46">
      <c r="A82" s="1" t="s">
        <v>595</v>
      </c>
      <c r="B82" s="1" t="s">
        <v>13531</v>
      </c>
      <c r="C82" s="1" t="s">
        <v>13475</v>
      </c>
      <c r="D82" s="1" t="s">
        <v>13578</v>
      </c>
      <c r="E82" s="1" t="s">
        <v>634</v>
      </c>
      <c r="F82" t="s">
        <v>634</v>
      </c>
      <c r="G82" t="s">
        <v>634</v>
      </c>
      <c r="H82" t="s">
        <v>231</v>
      </c>
      <c r="I82" t="s">
        <v>251</v>
      </c>
      <c r="J82" t="s">
        <v>78</v>
      </c>
      <c r="K82" t="s">
        <v>634</v>
      </c>
      <c r="L82" t="s">
        <v>79</v>
      </c>
      <c r="M82" t="s">
        <v>13383</v>
      </c>
      <c r="N82" t="s">
        <v>634</v>
      </c>
      <c r="O82" t="s">
        <v>232</v>
      </c>
      <c r="P82" t="s">
        <v>233</v>
      </c>
      <c r="Q82" t="s">
        <v>13383</v>
      </c>
      <c r="R82" t="s">
        <v>949</v>
      </c>
      <c r="S82" t="s">
        <v>954</v>
      </c>
      <c r="T82" t="s">
        <v>255</v>
      </c>
      <c r="U82" t="s">
        <v>431</v>
      </c>
      <c r="V82" t="s">
        <v>634</v>
      </c>
      <c r="W82" t="s">
        <v>13383</v>
      </c>
      <c r="X82" t="s">
        <v>152</v>
      </c>
      <c r="Y82" t="s">
        <v>13383</v>
      </c>
      <c r="Z82" t="s">
        <v>158</v>
      </c>
      <c r="AA82" t="s">
        <v>159</v>
      </c>
      <c r="AB82" t="s">
        <v>161</v>
      </c>
      <c r="AC82" t="s">
        <v>13576</v>
      </c>
      <c r="AD82" t="s">
        <v>1265</v>
      </c>
      <c r="AE82" t="s">
        <v>200</v>
      </c>
      <c r="AF82" t="s">
        <v>13580</v>
      </c>
      <c r="AG82" t="s">
        <v>2153</v>
      </c>
      <c r="AH82" t="s">
        <v>163</v>
      </c>
      <c r="AI82" t="s">
        <v>170</v>
      </c>
      <c r="AJ82" t="s">
        <v>145</v>
      </c>
      <c r="AK82" t="s">
        <v>1987</v>
      </c>
      <c r="AL82" t="s">
        <v>1983</v>
      </c>
      <c r="AM82" t="s">
        <v>96</v>
      </c>
      <c r="AN82" t="s">
        <v>237</v>
      </c>
      <c r="AO82" t="s">
        <v>238</v>
      </c>
      <c r="AP82" t="s">
        <v>13639</v>
      </c>
      <c r="AQ82" t="s">
        <v>13577</v>
      </c>
      <c r="AR82" t="s">
        <v>98</v>
      </c>
      <c r="AS82" t="s">
        <v>634</v>
      </c>
      <c r="AT82" t="s">
        <v>634</v>
      </c>
    </row>
    <row r="83" spans="1:46">
      <c r="A83" s="1" t="s">
        <v>596</v>
      </c>
      <c r="B83" s="1" t="s">
        <v>13532</v>
      </c>
      <c r="C83" s="1" t="s">
        <v>13475</v>
      </c>
      <c r="D83" s="1" t="s">
        <v>13578</v>
      </c>
      <c r="E83" s="1" t="s">
        <v>634</v>
      </c>
      <c r="F83" t="s">
        <v>634</v>
      </c>
      <c r="G83" t="s">
        <v>634</v>
      </c>
      <c r="H83" t="s">
        <v>231</v>
      </c>
      <c r="I83" t="s">
        <v>251</v>
      </c>
      <c r="J83" t="s">
        <v>78</v>
      </c>
      <c r="K83" t="s">
        <v>634</v>
      </c>
      <c r="L83" t="s">
        <v>79</v>
      </c>
      <c r="M83" t="s">
        <v>13383</v>
      </c>
      <c r="N83" t="s">
        <v>634</v>
      </c>
      <c r="O83" t="s">
        <v>232</v>
      </c>
      <c r="P83" t="s">
        <v>233</v>
      </c>
      <c r="Q83" t="s">
        <v>13383</v>
      </c>
      <c r="R83" t="s">
        <v>949</v>
      </c>
      <c r="S83" t="s">
        <v>954</v>
      </c>
      <c r="T83" t="s">
        <v>255</v>
      </c>
      <c r="U83" t="s">
        <v>431</v>
      </c>
      <c r="V83" t="s">
        <v>634</v>
      </c>
      <c r="W83" t="s">
        <v>13383</v>
      </c>
      <c r="X83" t="s">
        <v>152</v>
      </c>
      <c r="Y83" t="s">
        <v>13383</v>
      </c>
      <c r="Z83" t="s">
        <v>158</v>
      </c>
      <c r="AA83" t="s">
        <v>159</v>
      </c>
      <c r="AB83" t="s">
        <v>161</v>
      </c>
      <c r="AC83" t="s">
        <v>13576</v>
      </c>
      <c r="AD83" t="s">
        <v>1265</v>
      </c>
      <c r="AE83" t="s">
        <v>200</v>
      </c>
      <c r="AF83" t="s">
        <v>13580</v>
      </c>
      <c r="AG83" t="s">
        <v>2153</v>
      </c>
      <c r="AH83" t="s">
        <v>163</v>
      </c>
      <c r="AI83" t="s">
        <v>170</v>
      </c>
      <c r="AJ83" t="s">
        <v>145</v>
      </c>
      <c r="AK83" t="s">
        <v>1987</v>
      </c>
      <c r="AL83" t="s">
        <v>1983</v>
      </c>
      <c r="AM83" t="s">
        <v>96</v>
      </c>
      <c r="AN83" t="s">
        <v>237</v>
      </c>
      <c r="AO83" t="s">
        <v>238</v>
      </c>
      <c r="AP83" t="s">
        <v>13639</v>
      </c>
      <c r="AQ83" t="s">
        <v>13577</v>
      </c>
      <c r="AR83" t="s">
        <v>98</v>
      </c>
      <c r="AS83" t="s">
        <v>634</v>
      </c>
      <c r="AT83" t="s">
        <v>634</v>
      </c>
    </row>
    <row r="84" spans="1:46">
      <c r="A84" s="1" t="s">
        <v>10511</v>
      </c>
      <c r="B84" s="1" t="s">
        <v>13533</v>
      </c>
      <c r="C84" s="1" t="s">
        <v>13475</v>
      </c>
      <c r="D84" s="1">
        <v>2019</v>
      </c>
      <c r="E84" s="1" t="s">
        <v>634</v>
      </c>
      <c r="F84" t="s">
        <v>634</v>
      </c>
      <c r="G84" t="s">
        <v>634</v>
      </c>
      <c r="H84" t="s">
        <v>231</v>
      </c>
      <c r="I84" t="s">
        <v>251</v>
      </c>
      <c r="J84" t="s">
        <v>78</v>
      </c>
      <c r="K84" t="s">
        <v>634</v>
      </c>
      <c r="L84" t="s">
        <v>79</v>
      </c>
      <c r="M84" t="s">
        <v>13383</v>
      </c>
      <c r="N84" t="s">
        <v>634</v>
      </c>
      <c r="O84" t="s">
        <v>13639</v>
      </c>
      <c r="P84" t="s">
        <v>233</v>
      </c>
      <c r="Q84" t="s">
        <v>13383</v>
      </c>
      <c r="R84" t="s">
        <v>949</v>
      </c>
      <c r="S84" t="s">
        <v>954</v>
      </c>
      <c r="T84" t="s">
        <v>255</v>
      </c>
      <c r="U84" t="s">
        <v>431</v>
      </c>
      <c r="V84" t="s">
        <v>634</v>
      </c>
      <c r="W84" t="s">
        <v>13383</v>
      </c>
      <c r="X84" t="s">
        <v>152</v>
      </c>
      <c r="Y84" t="s">
        <v>13383</v>
      </c>
      <c r="Z84" t="s">
        <v>1088</v>
      </c>
      <c r="AA84" t="s">
        <v>159</v>
      </c>
      <c r="AB84" t="s">
        <v>161</v>
      </c>
      <c r="AC84" t="s">
        <v>13576</v>
      </c>
      <c r="AD84" t="s">
        <v>1263</v>
      </c>
      <c r="AE84" t="s">
        <v>13639</v>
      </c>
      <c r="AF84" t="s">
        <v>13384</v>
      </c>
      <c r="AG84" t="s">
        <v>2153</v>
      </c>
      <c r="AH84" t="s">
        <v>162</v>
      </c>
      <c r="AI84" t="s">
        <v>170</v>
      </c>
      <c r="AJ84" t="s">
        <v>145</v>
      </c>
      <c r="AK84" t="s">
        <v>1987</v>
      </c>
      <c r="AL84" t="s">
        <v>1983</v>
      </c>
      <c r="AM84" t="s">
        <v>96</v>
      </c>
      <c r="AN84" t="s">
        <v>237</v>
      </c>
      <c r="AO84" t="s">
        <v>238</v>
      </c>
      <c r="AP84" t="s">
        <v>13639</v>
      </c>
      <c r="AQ84" t="s">
        <v>13577</v>
      </c>
      <c r="AR84" t="s">
        <v>98</v>
      </c>
      <c r="AS84" t="s">
        <v>634</v>
      </c>
      <c r="AT84" t="s">
        <v>634</v>
      </c>
    </row>
    <row r="85" spans="1:46">
      <c r="A85" s="1" t="s">
        <v>5227</v>
      </c>
      <c r="B85" s="1" t="s">
        <v>13534</v>
      </c>
      <c r="C85" s="1" t="s">
        <v>13475</v>
      </c>
      <c r="D85" s="1" t="s">
        <v>434</v>
      </c>
      <c r="E85" s="1" t="s">
        <v>634</v>
      </c>
      <c r="F85" t="s">
        <v>634</v>
      </c>
      <c r="G85" t="s">
        <v>634</v>
      </c>
      <c r="H85" t="s">
        <v>231</v>
      </c>
      <c r="I85" t="s">
        <v>251</v>
      </c>
      <c r="J85" t="s">
        <v>78</v>
      </c>
      <c r="K85" t="s">
        <v>634</v>
      </c>
      <c r="L85" t="s">
        <v>79</v>
      </c>
      <c r="M85" t="s">
        <v>13383</v>
      </c>
      <c r="N85" t="s">
        <v>634</v>
      </c>
      <c r="O85" t="s">
        <v>13639</v>
      </c>
      <c r="P85" t="s">
        <v>233</v>
      </c>
      <c r="Q85" t="s">
        <v>13383</v>
      </c>
      <c r="R85" t="s">
        <v>949</v>
      </c>
      <c r="S85" t="s">
        <v>954</v>
      </c>
      <c r="T85" t="s">
        <v>13384</v>
      </c>
      <c r="U85" t="s">
        <v>431</v>
      </c>
      <c r="V85" t="s">
        <v>634</v>
      </c>
      <c r="W85" t="s">
        <v>13383</v>
      </c>
      <c r="X85" t="s">
        <v>152</v>
      </c>
      <c r="Y85" t="s">
        <v>13383</v>
      </c>
      <c r="Z85" t="s">
        <v>1088</v>
      </c>
      <c r="AA85" t="s">
        <v>159</v>
      </c>
      <c r="AB85" t="s">
        <v>161</v>
      </c>
      <c r="AC85" t="s">
        <v>13576</v>
      </c>
      <c r="AD85" t="s">
        <v>1263</v>
      </c>
      <c r="AE85" t="s">
        <v>13639</v>
      </c>
      <c r="AF85" t="s">
        <v>13384</v>
      </c>
      <c r="AG85" t="s">
        <v>2153</v>
      </c>
      <c r="AH85" t="s">
        <v>162</v>
      </c>
      <c r="AI85" t="s">
        <v>170</v>
      </c>
      <c r="AJ85" t="s">
        <v>145</v>
      </c>
      <c r="AK85" t="s">
        <v>1987</v>
      </c>
      <c r="AL85" t="s">
        <v>1983</v>
      </c>
      <c r="AM85" t="s">
        <v>96</v>
      </c>
      <c r="AN85" t="s">
        <v>237</v>
      </c>
      <c r="AO85" t="s">
        <v>238</v>
      </c>
      <c r="AP85" t="s">
        <v>13639</v>
      </c>
      <c r="AQ85" t="s">
        <v>13577</v>
      </c>
      <c r="AR85" t="s">
        <v>98</v>
      </c>
      <c r="AS85" t="s">
        <v>634</v>
      </c>
      <c r="AT85" t="s">
        <v>634</v>
      </c>
    </row>
    <row r="86" spans="1:46">
      <c r="A86" s="1" t="s">
        <v>597</v>
      </c>
      <c r="B86" s="1" t="s">
        <v>13535</v>
      </c>
      <c r="C86" s="1" t="s">
        <v>13475</v>
      </c>
      <c r="D86" s="1">
        <v>2022</v>
      </c>
      <c r="E86" s="1" t="s">
        <v>634</v>
      </c>
      <c r="F86" t="s">
        <v>634</v>
      </c>
      <c r="G86" t="s">
        <v>634</v>
      </c>
      <c r="H86" t="s">
        <v>231</v>
      </c>
      <c r="I86" t="s">
        <v>251</v>
      </c>
      <c r="J86" t="s">
        <v>78</v>
      </c>
      <c r="K86" t="s">
        <v>634</v>
      </c>
      <c r="L86" t="s">
        <v>79</v>
      </c>
      <c r="M86" t="s">
        <v>13383</v>
      </c>
      <c r="N86" t="s">
        <v>634</v>
      </c>
      <c r="O86" t="s">
        <v>13639</v>
      </c>
      <c r="P86" t="s">
        <v>233</v>
      </c>
      <c r="Q86" t="s">
        <v>13383</v>
      </c>
      <c r="R86" t="s">
        <v>949</v>
      </c>
      <c r="S86" t="s">
        <v>954</v>
      </c>
      <c r="T86" t="s">
        <v>13384</v>
      </c>
      <c r="U86" t="s">
        <v>431</v>
      </c>
      <c r="V86" t="s">
        <v>634</v>
      </c>
      <c r="W86" t="s">
        <v>13383</v>
      </c>
      <c r="X86" t="s">
        <v>152</v>
      </c>
      <c r="Y86" t="s">
        <v>13383</v>
      </c>
      <c r="Z86" t="s">
        <v>1088</v>
      </c>
      <c r="AA86" t="s">
        <v>159</v>
      </c>
      <c r="AB86" t="s">
        <v>1148</v>
      </c>
      <c r="AC86" t="s">
        <v>13576</v>
      </c>
      <c r="AD86" t="s">
        <v>1263</v>
      </c>
      <c r="AE86" t="s">
        <v>13639</v>
      </c>
      <c r="AF86" t="s">
        <v>13384</v>
      </c>
      <c r="AG86" t="s">
        <v>2153</v>
      </c>
      <c r="AH86" t="s">
        <v>162</v>
      </c>
      <c r="AI86" t="s">
        <v>170</v>
      </c>
      <c r="AJ86" t="s">
        <v>145</v>
      </c>
      <c r="AK86" t="s">
        <v>1987</v>
      </c>
      <c r="AL86" t="s">
        <v>1983</v>
      </c>
      <c r="AM86" t="s">
        <v>96</v>
      </c>
      <c r="AN86" t="s">
        <v>154</v>
      </c>
      <c r="AO86" t="s">
        <v>238</v>
      </c>
      <c r="AP86" t="s">
        <v>13639</v>
      </c>
      <c r="AQ86" t="s">
        <v>13577</v>
      </c>
      <c r="AR86" t="s">
        <v>98</v>
      </c>
      <c r="AS86" t="s">
        <v>634</v>
      </c>
      <c r="AT86" t="s">
        <v>634</v>
      </c>
    </row>
    <row r="87" spans="1:46">
      <c r="A87" s="1" t="s">
        <v>579</v>
      </c>
      <c r="B87" s="1" t="s">
        <v>13154</v>
      </c>
      <c r="C87" s="1" t="s">
        <v>13475</v>
      </c>
      <c r="D87" s="1" t="s">
        <v>434</v>
      </c>
      <c r="E87" s="1" t="s">
        <v>634</v>
      </c>
      <c r="F87" t="s">
        <v>634</v>
      </c>
      <c r="G87" t="s">
        <v>634</v>
      </c>
      <c r="H87" t="s">
        <v>241</v>
      </c>
      <c r="I87" t="s">
        <v>46</v>
      </c>
      <c r="J87" t="s">
        <v>53</v>
      </c>
      <c r="K87" t="s">
        <v>634</v>
      </c>
      <c r="L87" t="s">
        <v>13383</v>
      </c>
      <c r="M87" t="s">
        <v>13383</v>
      </c>
      <c r="N87" t="s">
        <v>634</v>
      </c>
      <c r="O87" t="s">
        <v>13639</v>
      </c>
      <c r="P87" t="s">
        <v>13383</v>
      </c>
      <c r="Q87" t="s">
        <v>13383</v>
      </c>
      <c r="R87" t="s">
        <v>949</v>
      </c>
      <c r="S87" t="s">
        <v>954</v>
      </c>
      <c r="T87" t="s">
        <v>255</v>
      </c>
      <c r="U87" t="s">
        <v>431</v>
      </c>
      <c r="V87" t="s">
        <v>634</v>
      </c>
      <c r="W87" t="s">
        <v>13383</v>
      </c>
      <c r="X87" t="s">
        <v>152</v>
      </c>
      <c r="Y87" t="s">
        <v>13383</v>
      </c>
      <c r="Z87" t="s">
        <v>13387</v>
      </c>
      <c r="AA87" t="s">
        <v>13640</v>
      </c>
      <c r="AB87" t="s">
        <v>161</v>
      </c>
      <c r="AC87" t="s">
        <v>13576</v>
      </c>
      <c r="AD87" t="s">
        <v>1265</v>
      </c>
      <c r="AE87" t="s">
        <v>200</v>
      </c>
      <c r="AF87" t="s">
        <v>236</v>
      </c>
      <c r="AG87" t="s">
        <v>2153</v>
      </c>
      <c r="AH87" t="s">
        <v>264</v>
      </c>
      <c r="AI87" t="s">
        <v>60</v>
      </c>
      <c r="AJ87" t="s">
        <v>93</v>
      </c>
      <c r="AK87" t="s">
        <v>1987</v>
      </c>
      <c r="AL87" t="s">
        <v>1983</v>
      </c>
      <c r="AM87" t="s">
        <v>96</v>
      </c>
      <c r="AN87" t="s">
        <v>13488</v>
      </c>
      <c r="AO87" t="s">
        <v>265</v>
      </c>
      <c r="AP87" t="s">
        <v>13639</v>
      </c>
      <c r="AQ87" t="s">
        <v>2149</v>
      </c>
      <c r="AR87" t="s">
        <v>99</v>
      </c>
      <c r="AS87" t="s">
        <v>634</v>
      </c>
      <c r="AT87" t="s">
        <v>634</v>
      </c>
    </row>
    <row r="88" spans="1:46">
      <c r="A88" s="1" t="s">
        <v>580</v>
      </c>
      <c r="B88" s="1" t="s">
        <v>13155</v>
      </c>
      <c r="C88" s="1" t="s">
        <v>13473</v>
      </c>
      <c r="D88" s="1" t="s">
        <v>434</v>
      </c>
      <c r="E88" s="1" t="s">
        <v>634</v>
      </c>
      <c r="F88" t="s">
        <v>634</v>
      </c>
      <c r="G88" t="s">
        <v>634</v>
      </c>
      <c r="H88" t="s">
        <v>241</v>
      </c>
      <c r="I88" t="s">
        <v>46</v>
      </c>
      <c r="J88" t="s">
        <v>53</v>
      </c>
      <c r="K88" t="s">
        <v>634</v>
      </c>
      <c r="L88" t="s">
        <v>13383</v>
      </c>
      <c r="M88" t="s">
        <v>13383</v>
      </c>
      <c r="N88" t="s">
        <v>634</v>
      </c>
      <c r="O88" t="s">
        <v>13639</v>
      </c>
      <c r="P88" t="s">
        <v>13383</v>
      </c>
      <c r="Q88" t="s">
        <v>13383</v>
      </c>
      <c r="R88" t="s">
        <v>949</v>
      </c>
      <c r="S88" t="s">
        <v>954</v>
      </c>
      <c r="T88" t="s">
        <v>255</v>
      </c>
      <c r="U88" t="s">
        <v>431</v>
      </c>
      <c r="V88" t="s">
        <v>634</v>
      </c>
      <c r="W88" t="s">
        <v>13383</v>
      </c>
      <c r="X88" t="s">
        <v>152</v>
      </c>
      <c r="Y88" t="s">
        <v>13383</v>
      </c>
      <c r="Z88" t="s">
        <v>13387</v>
      </c>
      <c r="AA88" t="s">
        <v>13640</v>
      </c>
      <c r="AB88" t="s">
        <v>161</v>
      </c>
      <c r="AC88" t="s">
        <v>13576</v>
      </c>
      <c r="AD88" t="s">
        <v>1265</v>
      </c>
      <c r="AE88" t="s">
        <v>200</v>
      </c>
      <c r="AF88" t="s">
        <v>236</v>
      </c>
      <c r="AG88" t="s">
        <v>2153</v>
      </c>
      <c r="AH88" t="s">
        <v>264</v>
      </c>
      <c r="AI88" t="s">
        <v>60</v>
      </c>
      <c r="AJ88" t="s">
        <v>93</v>
      </c>
      <c r="AK88" t="s">
        <v>1987</v>
      </c>
      <c r="AL88" t="s">
        <v>1983</v>
      </c>
      <c r="AM88" t="s">
        <v>96</v>
      </c>
      <c r="AN88" t="s">
        <v>13488</v>
      </c>
      <c r="AO88" t="s">
        <v>265</v>
      </c>
      <c r="AP88" t="s">
        <v>13639</v>
      </c>
      <c r="AQ88" t="s">
        <v>2149</v>
      </c>
      <c r="AR88" t="s">
        <v>99</v>
      </c>
      <c r="AS88" t="s">
        <v>634</v>
      </c>
      <c r="AT88" t="s">
        <v>634</v>
      </c>
    </row>
    <row r="89" spans="1:46">
      <c r="A89" s="1" t="s">
        <v>606</v>
      </c>
      <c r="B89" s="1" t="s">
        <v>13167</v>
      </c>
      <c r="C89" s="1" t="s">
        <v>13473</v>
      </c>
      <c r="D89" s="1" t="s">
        <v>13520</v>
      </c>
      <c r="E89" s="1" t="s">
        <v>634</v>
      </c>
      <c r="F89" t="s">
        <v>634</v>
      </c>
      <c r="G89" t="s">
        <v>634</v>
      </c>
      <c r="H89" t="s">
        <v>231</v>
      </c>
      <c r="I89" t="s">
        <v>48</v>
      </c>
      <c r="J89" t="s">
        <v>78</v>
      </c>
      <c r="K89" t="s">
        <v>634</v>
      </c>
      <c r="L89" t="s">
        <v>79</v>
      </c>
      <c r="M89" t="s">
        <v>13383</v>
      </c>
      <c r="N89" t="s">
        <v>634</v>
      </c>
      <c r="O89" t="s">
        <v>900</v>
      </c>
      <c r="P89" t="s">
        <v>233</v>
      </c>
      <c r="Q89" t="s">
        <v>13383</v>
      </c>
      <c r="R89" t="s">
        <v>949</v>
      </c>
      <c r="S89" t="s">
        <v>234</v>
      </c>
      <c r="T89" t="s">
        <v>2317</v>
      </c>
      <c r="U89" t="s">
        <v>235</v>
      </c>
      <c r="V89" t="s">
        <v>634</v>
      </c>
      <c r="W89" t="s">
        <v>13383</v>
      </c>
      <c r="X89" t="s">
        <v>152</v>
      </c>
      <c r="Y89" t="s">
        <v>13383</v>
      </c>
      <c r="Z89" t="s">
        <v>158</v>
      </c>
      <c r="AA89" t="s">
        <v>159</v>
      </c>
      <c r="AB89" t="s">
        <v>160</v>
      </c>
      <c r="AC89" t="s">
        <v>13576</v>
      </c>
      <c r="AD89" t="s">
        <v>1265</v>
      </c>
      <c r="AE89" t="s">
        <v>200</v>
      </c>
      <c r="AF89" t="s">
        <v>236</v>
      </c>
      <c r="AG89" t="s">
        <v>2115</v>
      </c>
      <c r="AH89" t="s">
        <v>163</v>
      </c>
      <c r="AI89" t="s">
        <v>170</v>
      </c>
      <c r="AJ89" t="s">
        <v>145</v>
      </c>
      <c r="AK89" t="s">
        <v>1987</v>
      </c>
      <c r="AL89" t="s">
        <v>1983</v>
      </c>
      <c r="AM89" t="s">
        <v>96</v>
      </c>
      <c r="AN89" t="s">
        <v>2067</v>
      </c>
      <c r="AO89" t="s">
        <v>634</v>
      </c>
      <c r="AP89" t="s">
        <v>13639</v>
      </c>
      <c r="AR89" t="s">
        <v>98</v>
      </c>
      <c r="AS89" t="s">
        <v>634</v>
      </c>
      <c r="AT89" t="s">
        <v>634</v>
      </c>
    </row>
    <row r="90" spans="1:46">
      <c r="A90" s="1" t="s">
        <v>605</v>
      </c>
      <c r="B90" s="1" t="s">
        <v>13168</v>
      </c>
      <c r="C90" s="1" t="s">
        <v>13475</v>
      </c>
      <c r="D90" s="1" t="s">
        <v>13520</v>
      </c>
      <c r="E90" s="1" t="s">
        <v>634</v>
      </c>
      <c r="F90" t="s">
        <v>634</v>
      </c>
      <c r="G90" t="s">
        <v>634</v>
      </c>
      <c r="H90" t="s">
        <v>231</v>
      </c>
      <c r="I90" t="s">
        <v>48</v>
      </c>
      <c r="J90" t="s">
        <v>78</v>
      </c>
      <c r="K90" t="s">
        <v>634</v>
      </c>
      <c r="L90" t="s">
        <v>79</v>
      </c>
      <c r="M90" t="s">
        <v>13383</v>
      </c>
      <c r="N90" t="s">
        <v>634</v>
      </c>
      <c r="O90" t="s">
        <v>900</v>
      </c>
      <c r="P90" t="s">
        <v>233</v>
      </c>
      <c r="Q90" t="s">
        <v>13383</v>
      </c>
      <c r="R90" t="s">
        <v>949</v>
      </c>
      <c r="S90" t="s">
        <v>234</v>
      </c>
      <c r="T90" t="s">
        <v>2317</v>
      </c>
      <c r="U90" t="s">
        <v>235</v>
      </c>
      <c r="V90" t="s">
        <v>634</v>
      </c>
      <c r="W90" t="s">
        <v>13383</v>
      </c>
      <c r="X90" t="s">
        <v>152</v>
      </c>
      <c r="Y90" t="s">
        <v>13383</v>
      </c>
      <c r="Z90" t="s">
        <v>158</v>
      </c>
      <c r="AA90" t="s">
        <v>159</v>
      </c>
      <c r="AB90" t="s">
        <v>160</v>
      </c>
      <c r="AC90" t="s">
        <v>13576</v>
      </c>
      <c r="AD90" t="s">
        <v>1265</v>
      </c>
      <c r="AE90" t="s">
        <v>200</v>
      </c>
      <c r="AF90" t="s">
        <v>236</v>
      </c>
      <c r="AG90" t="s">
        <v>2115</v>
      </c>
      <c r="AH90" t="s">
        <v>13385</v>
      </c>
      <c r="AI90" t="s">
        <v>170</v>
      </c>
      <c r="AJ90" t="s">
        <v>145</v>
      </c>
      <c r="AK90" t="s">
        <v>1987</v>
      </c>
      <c r="AL90" t="s">
        <v>1983</v>
      </c>
      <c r="AM90" t="s">
        <v>96</v>
      </c>
      <c r="AN90" t="s">
        <v>2067</v>
      </c>
      <c r="AO90" t="s">
        <v>238</v>
      </c>
      <c r="AP90" t="s">
        <v>13639</v>
      </c>
      <c r="AQ90" t="s">
        <v>13577</v>
      </c>
      <c r="AR90" t="s">
        <v>98</v>
      </c>
      <c r="AS90" t="s">
        <v>634</v>
      </c>
      <c r="AT90" t="s">
        <v>634</v>
      </c>
    </row>
    <row r="91" spans="1:46">
      <c r="A91" s="1" t="s">
        <v>12835</v>
      </c>
      <c r="B91" s="1" t="s">
        <v>4953</v>
      </c>
      <c r="C91" s="1" t="s">
        <v>13494</v>
      </c>
      <c r="D91" s="1">
        <v>2020</v>
      </c>
      <c r="E91" s="1" t="s">
        <v>634</v>
      </c>
      <c r="F91" t="s">
        <v>634</v>
      </c>
      <c r="G91" t="s">
        <v>634</v>
      </c>
      <c r="H91" t="s">
        <v>231</v>
      </c>
      <c r="I91" t="s">
        <v>251</v>
      </c>
      <c r="J91" t="s">
        <v>176</v>
      </c>
      <c r="K91" t="s">
        <v>634</v>
      </c>
      <c r="L91" t="s">
        <v>1773</v>
      </c>
      <c r="M91" t="s">
        <v>13383</v>
      </c>
      <c r="N91" t="s">
        <v>634</v>
      </c>
      <c r="O91" t="s">
        <v>13639</v>
      </c>
      <c r="P91" t="s">
        <v>13383</v>
      </c>
      <c r="Q91" t="s">
        <v>13383</v>
      </c>
      <c r="R91" t="s">
        <v>947</v>
      </c>
      <c r="S91" t="s">
        <v>954</v>
      </c>
      <c r="T91" t="s">
        <v>13384</v>
      </c>
      <c r="U91" t="s">
        <v>431</v>
      </c>
      <c r="V91" t="s">
        <v>634</v>
      </c>
      <c r="W91" t="s">
        <v>13383</v>
      </c>
      <c r="X91" t="s">
        <v>152</v>
      </c>
      <c r="Y91" t="s">
        <v>13383</v>
      </c>
      <c r="Z91" t="s">
        <v>13639</v>
      </c>
      <c r="AA91" t="s">
        <v>13383</v>
      </c>
      <c r="AB91" t="s">
        <v>1148</v>
      </c>
      <c r="AC91" t="s">
        <v>13576</v>
      </c>
      <c r="AD91" t="s">
        <v>1263</v>
      </c>
      <c r="AE91" t="s">
        <v>1725</v>
      </c>
      <c r="AF91" t="s">
        <v>13384</v>
      </c>
      <c r="AG91" t="s">
        <v>2178</v>
      </c>
      <c r="AH91" t="s">
        <v>91</v>
      </c>
      <c r="AI91" t="s">
        <v>60</v>
      </c>
      <c r="AJ91" t="s">
        <v>93</v>
      </c>
      <c r="AK91" t="s">
        <v>429</v>
      </c>
      <c r="AL91" t="s">
        <v>637</v>
      </c>
      <c r="AM91" t="s">
        <v>96</v>
      </c>
      <c r="AN91" t="s">
        <v>154</v>
      </c>
      <c r="AO91" t="s">
        <v>634</v>
      </c>
      <c r="AP91" t="s">
        <v>13639</v>
      </c>
      <c r="AR91" t="s">
        <v>99</v>
      </c>
      <c r="AS91" t="s">
        <v>634</v>
      </c>
      <c r="AT91" t="s">
        <v>634</v>
      </c>
    </row>
    <row r="92" spans="1:46">
      <c r="A92" s="1" t="s">
        <v>12822</v>
      </c>
      <c r="B92" s="1" t="s">
        <v>4961</v>
      </c>
      <c r="C92" s="1" t="s">
        <v>13475</v>
      </c>
      <c r="D92" s="1">
        <v>2020</v>
      </c>
      <c r="E92" s="1" t="s">
        <v>634</v>
      </c>
      <c r="F92" t="s">
        <v>634</v>
      </c>
      <c r="G92" t="s">
        <v>634</v>
      </c>
      <c r="H92" t="s">
        <v>231</v>
      </c>
      <c r="I92" t="s">
        <v>251</v>
      </c>
      <c r="J92" t="s">
        <v>176</v>
      </c>
      <c r="K92" t="s">
        <v>634</v>
      </c>
      <c r="L92" t="s">
        <v>1771</v>
      </c>
      <c r="M92" t="s">
        <v>13383</v>
      </c>
      <c r="N92" t="s">
        <v>634</v>
      </c>
      <c r="O92" t="s">
        <v>13639</v>
      </c>
      <c r="P92" t="s">
        <v>233</v>
      </c>
      <c r="Q92" t="s">
        <v>13383</v>
      </c>
      <c r="R92" t="s">
        <v>947</v>
      </c>
      <c r="S92" t="s">
        <v>954</v>
      </c>
      <c r="T92" t="s">
        <v>13384</v>
      </c>
      <c r="U92" t="s">
        <v>431</v>
      </c>
      <c r="V92" t="s">
        <v>634</v>
      </c>
      <c r="W92" t="s">
        <v>13383</v>
      </c>
      <c r="X92" t="s">
        <v>152</v>
      </c>
      <c r="Y92" t="s">
        <v>13383</v>
      </c>
      <c r="Z92" t="s">
        <v>13639</v>
      </c>
      <c r="AA92" t="s">
        <v>159</v>
      </c>
      <c r="AB92" t="s">
        <v>13384</v>
      </c>
      <c r="AC92" t="s">
        <v>13576</v>
      </c>
      <c r="AD92" t="s">
        <v>13639</v>
      </c>
      <c r="AE92" t="s">
        <v>1725</v>
      </c>
      <c r="AF92" t="s">
        <v>13384</v>
      </c>
      <c r="AG92" t="s">
        <v>2176</v>
      </c>
      <c r="AH92" t="s">
        <v>91</v>
      </c>
      <c r="AI92" t="s">
        <v>60</v>
      </c>
      <c r="AJ92" t="s">
        <v>145</v>
      </c>
      <c r="AK92" t="s">
        <v>1987</v>
      </c>
      <c r="AL92" t="s">
        <v>637</v>
      </c>
      <c r="AM92" t="s">
        <v>96</v>
      </c>
      <c r="AN92" t="s">
        <v>154</v>
      </c>
      <c r="AO92" t="s">
        <v>2540</v>
      </c>
      <c r="AP92" t="s">
        <v>13639</v>
      </c>
      <c r="AR92" t="s">
        <v>99</v>
      </c>
      <c r="AS92" t="s">
        <v>634</v>
      </c>
      <c r="AT92" t="s">
        <v>634</v>
      </c>
    </row>
    <row r="93" spans="1:46">
      <c r="A93" s="1" t="s">
        <v>12760</v>
      </c>
      <c r="B93" s="1" t="s">
        <v>12761</v>
      </c>
      <c r="C93" s="1" t="s">
        <v>13471</v>
      </c>
      <c r="D93" s="1" t="s">
        <v>434</v>
      </c>
      <c r="E93" s="1" t="s">
        <v>634</v>
      </c>
      <c r="F93" t="s">
        <v>634</v>
      </c>
      <c r="G93" t="s">
        <v>634</v>
      </c>
      <c r="H93" t="s">
        <v>241</v>
      </c>
      <c r="I93" t="s">
        <v>118</v>
      </c>
      <c r="J93" t="s">
        <v>325</v>
      </c>
      <c r="K93" t="s">
        <v>634</v>
      </c>
      <c r="L93" t="s">
        <v>1771</v>
      </c>
      <c r="M93" t="s">
        <v>13383</v>
      </c>
      <c r="N93" t="s">
        <v>634</v>
      </c>
      <c r="O93" t="s">
        <v>903</v>
      </c>
      <c r="P93" t="s">
        <v>233</v>
      </c>
      <c r="Q93" t="s">
        <v>13383</v>
      </c>
      <c r="R93" t="s">
        <v>949</v>
      </c>
      <c r="S93" t="s">
        <v>970</v>
      </c>
      <c r="T93" t="s">
        <v>244</v>
      </c>
      <c r="U93" t="s">
        <v>235</v>
      </c>
      <c r="V93" t="s">
        <v>634</v>
      </c>
      <c r="W93" t="s">
        <v>13383</v>
      </c>
      <c r="X93" t="s">
        <v>152</v>
      </c>
      <c r="Y93" t="s">
        <v>13383</v>
      </c>
      <c r="Z93" t="s">
        <v>1092</v>
      </c>
      <c r="AA93" t="s">
        <v>13383</v>
      </c>
      <c r="AB93" t="s">
        <v>161</v>
      </c>
      <c r="AC93" t="s">
        <v>13576</v>
      </c>
      <c r="AD93" t="s">
        <v>1265</v>
      </c>
      <c r="AE93" t="s">
        <v>55</v>
      </c>
      <c r="AF93" t="s">
        <v>236</v>
      </c>
      <c r="AG93" t="s">
        <v>430</v>
      </c>
      <c r="AH93" t="s">
        <v>59</v>
      </c>
      <c r="AI93" t="s">
        <v>61</v>
      </c>
      <c r="AJ93" t="s">
        <v>145</v>
      </c>
      <c r="AK93" t="s">
        <v>13500</v>
      </c>
      <c r="AL93" t="s">
        <v>1983</v>
      </c>
      <c r="AM93" t="s">
        <v>96</v>
      </c>
      <c r="AN93" t="s">
        <v>154</v>
      </c>
      <c r="AO93" t="s">
        <v>134</v>
      </c>
      <c r="AP93" t="s">
        <v>13639</v>
      </c>
      <c r="AQ93" t="s">
        <v>13577</v>
      </c>
      <c r="AR93" t="s">
        <v>98</v>
      </c>
      <c r="AS93" t="s">
        <v>634</v>
      </c>
      <c r="AT93" t="s">
        <v>634</v>
      </c>
    </row>
    <row r="94" spans="1:46">
      <c r="A94" s="1" t="s">
        <v>12762</v>
      </c>
      <c r="B94" s="1" t="s">
        <v>12763</v>
      </c>
      <c r="C94" s="1" t="s">
        <v>13471</v>
      </c>
      <c r="D94" s="1" t="s">
        <v>434</v>
      </c>
      <c r="E94" s="1" t="s">
        <v>634</v>
      </c>
      <c r="F94" t="s">
        <v>634</v>
      </c>
      <c r="G94" t="s">
        <v>634</v>
      </c>
      <c r="H94" t="s">
        <v>241</v>
      </c>
      <c r="I94" t="s">
        <v>46</v>
      </c>
      <c r="J94" t="s">
        <v>53</v>
      </c>
      <c r="K94" t="s">
        <v>634</v>
      </c>
      <c r="L94" t="s">
        <v>1771</v>
      </c>
      <c r="M94" t="s">
        <v>13383</v>
      </c>
      <c r="N94" t="s">
        <v>634</v>
      </c>
      <c r="O94" t="s">
        <v>903</v>
      </c>
      <c r="P94" t="s">
        <v>233</v>
      </c>
      <c r="Q94" t="s">
        <v>13383</v>
      </c>
      <c r="R94" t="s">
        <v>949</v>
      </c>
      <c r="S94" t="s">
        <v>970</v>
      </c>
      <c r="T94" t="s">
        <v>244</v>
      </c>
      <c r="U94" t="s">
        <v>235</v>
      </c>
      <c r="V94" t="s">
        <v>634</v>
      </c>
      <c r="W94" t="s">
        <v>13383</v>
      </c>
      <c r="X94" t="s">
        <v>152</v>
      </c>
      <c r="Y94" t="s">
        <v>13383</v>
      </c>
      <c r="Z94" t="s">
        <v>13384</v>
      </c>
      <c r="AA94" t="s">
        <v>13383</v>
      </c>
      <c r="AB94" t="s">
        <v>13389</v>
      </c>
      <c r="AC94" t="s">
        <v>13576</v>
      </c>
      <c r="AD94" t="s">
        <v>13639</v>
      </c>
      <c r="AE94" t="s">
        <v>55</v>
      </c>
      <c r="AF94" t="s">
        <v>13384</v>
      </c>
      <c r="AG94" t="s">
        <v>430</v>
      </c>
      <c r="AH94" t="s">
        <v>59</v>
      </c>
      <c r="AI94" t="s">
        <v>60</v>
      </c>
      <c r="AJ94" t="s">
        <v>93</v>
      </c>
      <c r="AK94" t="s">
        <v>13500</v>
      </c>
      <c r="AL94" t="s">
        <v>1983</v>
      </c>
      <c r="AM94" t="s">
        <v>96</v>
      </c>
      <c r="AN94" t="s">
        <v>154</v>
      </c>
      <c r="AO94" t="s">
        <v>134</v>
      </c>
      <c r="AP94" t="s">
        <v>13639</v>
      </c>
      <c r="AQ94" t="s">
        <v>13577</v>
      </c>
      <c r="AR94" t="s">
        <v>98</v>
      </c>
      <c r="AS94" t="s">
        <v>634</v>
      </c>
      <c r="AT94" t="s">
        <v>634</v>
      </c>
    </row>
    <row r="95" spans="1:46">
      <c r="A95" s="1" t="s">
        <v>12764</v>
      </c>
      <c r="B95" s="1" t="s">
        <v>12765</v>
      </c>
      <c r="C95" s="1" t="s">
        <v>13475</v>
      </c>
      <c r="D95" s="1" t="s">
        <v>434</v>
      </c>
      <c r="E95" s="1" t="s">
        <v>634</v>
      </c>
      <c r="F95" t="s">
        <v>634</v>
      </c>
      <c r="G95" t="s">
        <v>634</v>
      </c>
      <c r="H95" t="s">
        <v>241</v>
      </c>
      <c r="I95" t="s">
        <v>118</v>
      </c>
      <c r="J95" t="s">
        <v>325</v>
      </c>
      <c r="K95" t="s">
        <v>634</v>
      </c>
      <c r="L95" t="s">
        <v>1771</v>
      </c>
      <c r="M95" t="s">
        <v>13383</v>
      </c>
      <c r="N95" t="s">
        <v>634</v>
      </c>
      <c r="O95" t="s">
        <v>903</v>
      </c>
      <c r="P95" t="s">
        <v>233</v>
      </c>
      <c r="Q95" t="s">
        <v>13383</v>
      </c>
      <c r="R95" t="s">
        <v>949</v>
      </c>
      <c r="S95" t="s">
        <v>970</v>
      </c>
      <c r="T95" t="s">
        <v>244</v>
      </c>
      <c r="U95" t="s">
        <v>235</v>
      </c>
      <c r="V95" t="s">
        <v>634</v>
      </c>
      <c r="W95" t="s">
        <v>13383</v>
      </c>
      <c r="X95" t="s">
        <v>152</v>
      </c>
      <c r="Y95" t="s">
        <v>13383</v>
      </c>
      <c r="Z95" t="s">
        <v>1092</v>
      </c>
      <c r="AA95" t="s">
        <v>13383</v>
      </c>
      <c r="AB95" t="s">
        <v>161</v>
      </c>
      <c r="AC95" t="s">
        <v>13576</v>
      </c>
      <c r="AD95" t="s">
        <v>1265</v>
      </c>
      <c r="AE95" t="s">
        <v>55</v>
      </c>
      <c r="AF95" t="s">
        <v>236</v>
      </c>
      <c r="AG95" t="s">
        <v>430</v>
      </c>
      <c r="AH95" t="s">
        <v>59</v>
      </c>
      <c r="AI95" t="s">
        <v>61</v>
      </c>
      <c r="AJ95" t="s">
        <v>145</v>
      </c>
      <c r="AK95" t="s">
        <v>13500</v>
      </c>
      <c r="AL95" t="s">
        <v>1983</v>
      </c>
      <c r="AM95" t="s">
        <v>96</v>
      </c>
      <c r="AN95" t="s">
        <v>154</v>
      </c>
      <c r="AO95" t="s">
        <v>134</v>
      </c>
      <c r="AP95" t="s">
        <v>13639</v>
      </c>
      <c r="AQ95" t="s">
        <v>13577</v>
      </c>
      <c r="AR95" t="s">
        <v>98</v>
      </c>
      <c r="AS95" t="s">
        <v>634</v>
      </c>
      <c r="AT95" t="s">
        <v>634</v>
      </c>
    </row>
    <row r="96" spans="1:46">
      <c r="A96" s="1" t="s">
        <v>12766</v>
      </c>
      <c r="B96" s="1" t="s">
        <v>12767</v>
      </c>
      <c r="C96" s="1" t="s">
        <v>13475</v>
      </c>
      <c r="D96" s="1" t="s">
        <v>434</v>
      </c>
      <c r="E96" s="1" t="s">
        <v>634</v>
      </c>
      <c r="F96" t="s">
        <v>634</v>
      </c>
      <c r="G96" t="s">
        <v>634</v>
      </c>
      <c r="H96" t="s">
        <v>241</v>
      </c>
      <c r="I96" t="s">
        <v>46</v>
      </c>
      <c r="J96" t="s">
        <v>53</v>
      </c>
      <c r="K96" t="s">
        <v>634</v>
      </c>
      <c r="L96" t="s">
        <v>1771</v>
      </c>
      <c r="M96" t="s">
        <v>13383</v>
      </c>
      <c r="N96" t="s">
        <v>634</v>
      </c>
      <c r="O96" t="s">
        <v>903</v>
      </c>
      <c r="P96" t="s">
        <v>233</v>
      </c>
      <c r="Q96" t="s">
        <v>13383</v>
      </c>
      <c r="R96" t="s">
        <v>949</v>
      </c>
      <c r="S96" t="s">
        <v>970</v>
      </c>
      <c r="T96" t="s">
        <v>244</v>
      </c>
      <c r="U96" t="s">
        <v>235</v>
      </c>
      <c r="V96" t="s">
        <v>634</v>
      </c>
      <c r="W96" t="s">
        <v>13383</v>
      </c>
      <c r="X96" t="s">
        <v>152</v>
      </c>
      <c r="Y96" t="s">
        <v>13383</v>
      </c>
      <c r="Z96" t="s">
        <v>13384</v>
      </c>
      <c r="AA96" t="s">
        <v>13383</v>
      </c>
      <c r="AB96" t="s">
        <v>13389</v>
      </c>
      <c r="AC96" t="s">
        <v>13576</v>
      </c>
      <c r="AD96" t="s">
        <v>13639</v>
      </c>
      <c r="AE96" t="s">
        <v>55</v>
      </c>
      <c r="AF96" t="s">
        <v>13384</v>
      </c>
      <c r="AG96" t="s">
        <v>430</v>
      </c>
      <c r="AH96" t="s">
        <v>59</v>
      </c>
      <c r="AI96" t="s">
        <v>60</v>
      </c>
      <c r="AJ96" t="s">
        <v>93</v>
      </c>
      <c r="AK96" t="s">
        <v>13500</v>
      </c>
      <c r="AL96" t="s">
        <v>1983</v>
      </c>
      <c r="AM96" t="s">
        <v>96</v>
      </c>
      <c r="AN96" t="s">
        <v>154</v>
      </c>
      <c r="AO96" t="s">
        <v>134</v>
      </c>
      <c r="AP96" t="s">
        <v>13639</v>
      </c>
      <c r="AQ96" t="s">
        <v>13577</v>
      </c>
      <c r="AR96" t="s">
        <v>98</v>
      </c>
      <c r="AS96" t="s">
        <v>634</v>
      </c>
      <c r="AT96" t="s">
        <v>634</v>
      </c>
    </row>
    <row r="97" spans="1:46">
      <c r="A97" s="1" t="s">
        <v>12768</v>
      </c>
      <c r="B97" s="1" t="s">
        <v>12769</v>
      </c>
      <c r="C97" s="1" t="s">
        <v>13475</v>
      </c>
      <c r="D97" s="1" t="s">
        <v>434</v>
      </c>
      <c r="E97" s="1" t="s">
        <v>634</v>
      </c>
      <c r="F97" t="s">
        <v>634</v>
      </c>
      <c r="G97" t="s">
        <v>634</v>
      </c>
      <c r="H97" t="s">
        <v>241</v>
      </c>
      <c r="I97" t="s">
        <v>46</v>
      </c>
      <c r="J97" t="s">
        <v>53</v>
      </c>
      <c r="K97" t="s">
        <v>634</v>
      </c>
      <c r="L97" t="s">
        <v>1771</v>
      </c>
      <c r="M97" t="s">
        <v>13383</v>
      </c>
      <c r="N97" t="s">
        <v>634</v>
      </c>
      <c r="O97" t="s">
        <v>13639</v>
      </c>
      <c r="P97" t="s">
        <v>233</v>
      </c>
      <c r="Q97" t="s">
        <v>13383</v>
      </c>
      <c r="R97" t="s">
        <v>949</v>
      </c>
      <c r="S97" t="s">
        <v>970</v>
      </c>
      <c r="T97" t="s">
        <v>244</v>
      </c>
      <c r="U97" t="s">
        <v>235</v>
      </c>
      <c r="V97" t="s">
        <v>634</v>
      </c>
      <c r="W97" t="s">
        <v>13383</v>
      </c>
      <c r="X97" t="s">
        <v>152</v>
      </c>
      <c r="Y97" t="s">
        <v>13383</v>
      </c>
      <c r="Z97" t="s">
        <v>13384</v>
      </c>
      <c r="AA97" t="s">
        <v>13383</v>
      </c>
      <c r="AB97" t="s">
        <v>13388</v>
      </c>
      <c r="AC97" t="s">
        <v>13576</v>
      </c>
      <c r="AD97" t="s">
        <v>13639</v>
      </c>
      <c r="AE97" t="s">
        <v>90</v>
      </c>
      <c r="AF97" t="s">
        <v>13581</v>
      </c>
      <c r="AG97" t="s">
        <v>430</v>
      </c>
      <c r="AH97" t="s">
        <v>127</v>
      </c>
      <c r="AI97" t="s">
        <v>60</v>
      </c>
      <c r="AJ97" t="s">
        <v>93</v>
      </c>
      <c r="AK97" t="s">
        <v>13500</v>
      </c>
      <c r="AL97" t="s">
        <v>1983</v>
      </c>
      <c r="AM97" t="s">
        <v>96</v>
      </c>
      <c r="AN97" t="s">
        <v>154</v>
      </c>
      <c r="AO97" t="s">
        <v>134</v>
      </c>
      <c r="AP97" t="s">
        <v>13639</v>
      </c>
      <c r="AQ97" t="s">
        <v>13577</v>
      </c>
      <c r="AR97" t="s">
        <v>98</v>
      </c>
      <c r="AS97" t="s">
        <v>634</v>
      </c>
      <c r="AT97" t="s">
        <v>634</v>
      </c>
    </row>
    <row r="98" spans="1:46">
      <c r="A98" s="1" t="s">
        <v>12770</v>
      </c>
      <c r="B98" s="1" t="s">
        <v>12771</v>
      </c>
      <c r="C98" s="1" t="s">
        <v>13475</v>
      </c>
      <c r="D98" s="1" t="s">
        <v>434</v>
      </c>
      <c r="E98" s="1" t="s">
        <v>634</v>
      </c>
      <c r="F98" t="s">
        <v>634</v>
      </c>
      <c r="G98" t="s">
        <v>634</v>
      </c>
      <c r="H98" t="s">
        <v>241</v>
      </c>
      <c r="I98" t="s">
        <v>46</v>
      </c>
      <c r="J98" t="s">
        <v>53</v>
      </c>
      <c r="K98" t="s">
        <v>634</v>
      </c>
      <c r="L98" t="s">
        <v>1771</v>
      </c>
      <c r="M98" t="s">
        <v>13383</v>
      </c>
      <c r="N98" t="s">
        <v>634</v>
      </c>
      <c r="O98" t="s">
        <v>13639</v>
      </c>
      <c r="P98" t="s">
        <v>233</v>
      </c>
      <c r="Q98" t="s">
        <v>13383</v>
      </c>
      <c r="R98" t="s">
        <v>949</v>
      </c>
      <c r="S98" t="s">
        <v>970</v>
      </c>
      <c r="T98" t="s">
        <v>244</v>
      </c>
      <c r="U98" t="s">
        <v>235</v>
      </c>
      <c r="V98" t="s">
        <v>634</v>
      </c>
      <c r="W98" t="s">
        <v>13383</v>
      </c>
      <c r="X98" t="s">
        <v>152</v>
      </c>
      <c r="Y98" t="s">
        <v>13383</v>
      </c>
      <c r="Z98" t="s">
        <v>13384</v>
      </c>
      <c r="AA98" t="s">
        <v>13383</v>
      </c>
      <c r="AB98" t="s">
        <v>13388</v>
      </c>
      <c r="AC98" t="s">
        <v>13576</v>
      </c>
      <c r="AD98" t="s">
        <v>13639</v>
      </c>
      <c r="AE98" t="s">
        <v>90</v>
      </c>
      <c r="AF98" t="s">
        <v>13581</v>
      </c>
      <c r="AG98" t="s">
        <v>430</v>
      </c>
      <c r="AH98" t="s">
        <v>91</v>
      </c>
      <c r="AI98" t="s">
        <v>60</v>
      </c>
      <c r="AJ98" t="s">
        <v>145</v>
      </c>
      <c r="AK98" t="s">
        <v>13500</v>
      </c>
      <c r="AL98" t="s">
        <v>1983</v>
      </c>
      <c r="AM98" t="s">
        <v>96</v>
      </c>
      <c r="AN98" t="s">
        <v>154</v>
      </c>
      <c r="AO98" t="s">
        <v>134</v>
      </c>
      <c r="AP98" t="s">
        <v>13639</v>
      </c>
      <c r="AQ98" t="s">
        <v>13577</v>
      </c>
      <c r="AR98" t="s">
        <v>98</v>
      </c>
      <c r="AS98" t="s">
        <v>634</v>
      </c>
      <c r="AT98" t="s">
        <v>634</v>
      </c>
    </row>
    <row r="99" spans="1:46">
      <c r="A99" s="1" t="s">
        <v>12772</v>
      </c>
      <c r="B99" s="1" t="s">
        <v>12773</v>
      </c>
      <c r="C99" s="1" t="s">
        <v>13473</v>
      </c>
      <c r="D99" s="1" t="s">
        <v>434</v>
      </c>
      <c r="E99" s="1" t="s">
        <v>634</v>
      </c>
      <c r="F99" t="s">
        <v>634</v>
      </c>
      <c r="G99" t="s">
        <v>634</v>
      </c>
      <c r="H99" t="s">
        <v>241</v>
      </c>
      <c r="I99" t="s">
        <v>118</v>
      </c>
      <c r="J99" t="s">
        <v>325</v>
      </c>
      <c r="K99" t="s">
        <v>634</v>
      </c>
      <c r="L99" t="s">
        <v>1771</v>
      </c>
      <c r="M99" t="s">
        <v>13383</v>
      </c>
      <c r="N99" t="s">
        <v>634</v>
      </c>
      <c r="O99" t="s">
        <v>903</v>
      </c>
      <c r="P99" t="s">
        <v>233</v>
      </c>
      <c r="Q99" t="s">
        <v>13383</v>
      </c>
      <c r="R99" t="s">
        <v>949</v>
      </c>
      <c r="S99" t="s">
        <v>970</v>
      </c>
      <c r="T99" t="s">
        <v>244</v>
      </c>
      <c r="U99" t="s">
        <v>235</v>
      </c>
      <c r="V99" t="s">
        <v>634</v>
      </c>
      <c r="W99" t="s">
        <v>13383</v>
      </c>
      <c r="X99" t="s">
        <v>152</v>
      </c>
      <c r="Y99" t="s">
        <v>13383</v>
      </c>
      <c r="Z99" t="s">
        <v>1092</v>
      </c>
      <c r="AA99" t="s">
        <v>13383</v>
      </c>
      <c r="AB99" t="s">
        <v>161</v>
      </c>
      <c r="AC99" t="s">
        <v>13576</v>
      </c>
      <c r="AD99" t="s">
        <v>1265</v>
      </c>
      <c r="AE99" t="s">
        <v>55</v>
      </c>
      <c r="AF99" t="s">
        <v>236</v>
      </c>
      <c r="AG99" t="s">
        <v>430</v>
      </c>
      <c r="AH99" t="s">
        <v>59</v>
      </c>
      <c r="AI99" t="s">
        <v>61</v>
      </c>
      <c r="AJ99" t="s">
        <v>145</v>
      </c>
      <c r="AK99" t="s">
        <v>13500</v>
      </c>
      <c r="AL99" t="s">
        <v>1983</v>
      </c>
      <c r="AM99" t="s">
        <v>96</v>
      </c>
      <c r="AN99" t="s">
        <v>154</v>
      </c>
      <c r="AO99" t="s">
        <v>134</v>
      </c>
      <c r="AP99" t="s">
        <v>13639</v>
      </c>
      <c r="AQ99" t="s">
        <v>13577</v>
      </c>
      <c r="AR99" t="s">
        <v>98</v>
      </c>
      <c r="AS99" t="s">
        <v>634</v>
      </c>
      <c r="AT99" t="s">
        <v>634</v>
      </c>
    </row>
    <row r="100" spans="1:46">
      <c r="A100" s="1" t="s">
        <v>626</v>
      </c>
      <c r="B100" s="1" t="s">
        <v>13536</v>
      </c>
      <c r="C100" s="1" t="s">
        <v>13476</v>
      </c>
      <c r="D100" s="1" t="s">
        <v>13582</v>
      </c>
      <c r="E100" s="1" t="s">
        <v>634</v>
      </c>
      <c r="F100" t="s">
        <v>634</v>
      </c>
      <c r="G100" t="s">
        <v>634</v>
      </c>
      <c r="H100" t="s">
        <v>231</v>
      </c>
      <c r="I100" t="s">
        <v>251</v>
      </c>
      <c r="J100" t="s">
        <v>78</v>
      </c>
      <c r="K100" t="s">
        <v>634</v>
      </c>
      <c r="L100" t="s">
        <v>79</v>
      </c>
      <c r="M100" t="s">
        <v>13383</v>
      </c>
      <c r="N100" t="s">
        <v>634</v>
      </c>
      <c r="O100" t="s">
        <v>900</v>
      </c>
      <c r="P100" t="s">
        <v>233</v>
      </c>
      <c r="Q100" t="s">
        <v>13383</v>
      </c>
      <c r="R100" t="s">
        <v>949</v>
      </c>
      <c r="S100" t="s">
        <v>234</v>
      </c>
      <c r="T100" t="s">
        <v>2317</v>
      </c>
      <c r="U100" t="s">
        <v>235</v>
      </c>
      <c r="V100" t="s">
        <v>634</v>
      </c>
      <c r="W100" t="s">
        <v>13383</v>
      </c>
      <c r="X100" t="s">
        <v>152</v>
      </c>
      <c r="Y100" t="s">
        <v>13383</v>
      </c>
      <c r="Z100" t="s">
        <v>1077</v>
      </c>
      <c r="AA100" t="s">
        <v>159</v>
      </c>
      <c r="AB100" t="s">
        <v>13639</v>
      </c>
      <c r="AC100" t="s">
        <v>13576</v>
      </c>
      <c r="AD100" t="s">
        <v>1261</v>
      </c>
      <c r="AE100" t="s">
        <v>13639</v>
      </c>
      <c r="AF100" t="s">
        <v>2191</v>
      </c>
      <c r="AG100" t="s">
        <v>2115</v>
      </c>
      <c r="AH100" t="s">
        <v>163</v>
      </c>
      <c r="AI100" t="s">
        <v>170</v>
      </c>
      <c r="AJ100" t="s">
        <v>145</v>
      </c>
      <c r="AK100" t="s">
        <v>257</v>
      </c>
      <c r="AL100" t="s">
        <v>1983</v>
      </c>
      <c r="AM100" t="s">
        <v>96</v>
      </c>
      <c r="AN100" t="s">
        <v>2067</v>
      </c>
      <c r="AO100" t="s">
        <v>2548</v>
      </c>
      <c r="AP100" t="s">
        <v>13639</v>
      </c>
      <c r="AQ100" t="s">
        <v>13577</v>
      </c>
      <c r="AR100" t="s">
        <v>98</v>
      </c>
      <c r="AS100" t="s">
        <v>634</v>
      </c>
      <c r="AT100" t="s">
        <v>634</v>
      </c>
    </row>
    <row r="101" spans="1:46">
      <c r="A101" s="1" t="s">
        <v>13093</v>
      </c>
      <c r="B101" s="1" t="s">
        <v>13537</v>
      </c>
      <c r="C101" s="1" t="s">
        <v>13476</v>
      </c>
      <c r="D101" s="1" t="s">
        <v>434</v>
      </c>
      <c r="E101" s="1" t="s">
        <v>634</v>
      </c>
      <c r="F101" t="s">
        <v>634</v>
      </c>
      <c r="G101" t="s">
        <v>634</v>
      </c>
      <c r="H101" t="s">
        <v>231</v>
      </c>
      <c r="I101" t="s">
        <v>251</v>
      </c>
      <c r="J101" t="s">
        <v>78</v>
      </c>
      <c r="K101" t="s">
        <v>634</v>
      </c>
      <c r="L101" t="s">
        <v>79</v>
      </c>
      <c r="M101" t="s">
        <v>13383</v>
      </c>
      <c r="N101" t="s">
        <v>634</v>
      </c>
      <c r="O101" t="s">
        <v>900</v>
      </c>
      <c r="P101" t="s">
        <v>233</v>
      </c>
      <c r="Q101" t="s">
        <v>13383</v>
      </c>
      <c r="R101" t="s">
        <v>949</v>
      </c>
      <c r="S101" t="s">
        <v>234</v>
      </c>
      <c r="T101" t="s">
        <v>2317</v>
      </c>
      <c r="U101" t="s">
        <v>235</v>
      </c>
      <c r="V101" t="s">
        <v>634</v>
      </c>
      <c r="W101" t="s">
        <v>13383</v>
      </c>
      <c r="X101" t="s">
        <v>152</v>
      </c>
      <c r="Y101" t="s">
        <v>13383</v>
      </c>
      <c r="Z101" t="s">
        <v>1077</v>
      </c>
      <c r="AA101" t="s">
        <v>159</v>
      </c>
      <c r="AB101" t="s">
        <v>13639</v>
      </c>
      <c r="AC101" t="s">
        <v>13576</v>
      </c>
      <c r="AD101" t="s">
        <v>1261</v>
      </c>
      <c r="AE101" t="s">
        <v>13639</v>
      </c>
      <c r="AF101" t="s">
        <v>2191</v>
      </c>
      <c r="AG101" t="s">
        <v>2115</v>
      </c>
      <c r="AH101" t="s">
        <v>163</v>
      </c>
      <c r="AI101" t="s">
        <v>170</v>
      </c>
      <c r="AJ101" t="s">
        <v>145</v>
      </c>
      <c r="AK101" t="s">
        <v>257</v>
      </c>
      <c r="AL101" t="s">
        <v>1983</v>
      </c>
      <c r="AM101" t="s">
        <v>96</v>
      </c>
      <c r="AN101" t="s">
        <v>2067</v>
      </c>
      <c r="AO101" t="s">
        <v>2548</v>
      </c>
      <c r="AP101" t="s">
        <v>13639</v>
      </c>
      <c r="AQ101" t="s">
        <v>13577</v>
      </c>
      <c r="AR101" t="s">
        <v>98</v>
      </c>
      <c r="AS101" t="s">
        <v>634</v>
      </c>
      <c r="AT101" t="s">
        <v>634</v>
      </c>
    </row>
    <row r="102" spans="1:46">
      <c r="A102" s="1" t="s">
        <v>13095</v>
      </c>
      <c r="B102" s="1" t="s">
        <v>13538</v>
      </c>
      <c r="C102" s="1" t="s">
        <v>13476</v>
      </c>
      <c r="D102" s="1">
        <v>2020</v>
      </c>
      <c r="E102" s="1" t="s">
        <v>634</v>
      </c>
      <c r="F102" t="s">
        <v>634</v>
      </c>
      <c r="G102" t="s">
        <v>634</v>
      </c>
      <c r="H102" t="s">
        <v>231</v>
      </c>
      <c r="I102" t="s">
        <v>251</v>
      </c>
      <c r="J102" t="s">
        <v>78</v>
      </c>
      <c r="K102" t="s">
        <v>634</v>
      </c>
      <c r="L102" t="s">
        <v>79</v>
      </c>
      <c r="M102" t="s">
        <v>13383</v>
      </c>
      <c r="N102" t="s">
        <v>634</v>
      </c>
      <c r="O102" t="s">
        <v>900</v>
      </c>
      <c r="P102" t="s">
        <v>233</v>
      </c>
      <c r="Q102" t="s">
        <v>13383</v>
      </c>
      <c r="R102" t="s">
        <v>949</v>
      </c>
      <c r="S102" t="s">
        <v>234</v>
      </c>
      <c r="T102" t="s">
        <v>2317</v>
      </c>
      <c r="U102" t="s">
        <v>235</v>
      </c>
      <c r="V102" t="s">
        <v>634</v>
      </c>
      <c r="W102" t="s">
        <v>13383</v>
      </c>
      <c r="X102" t="s">
        <v>152</v>
      </c>
      <c r="Y102" t="s">
        <v>13383</v>
      </c>
      <c r="Z102" t="s">
        <v>1077</v>
      </c>
      <c r="AA102" t="s">
        <v>159</v>
      </c>
      <c r="AB102" t="s">
        <v>13639</v>
      </c>
      <c r="AC102" t="s">
        <v>13576</v>
      </c>
      <c r="AD102" t="s">
        <v>1261</v>
      </c>
      <c r="AE102" t="s">
        <v>13639</v>
      </c>
      <c r="AF102" t="s">
        <v>2191</v>
      </c>
      <c r="AG102" t="s">
        <v>2115</v>
      </c>
      <c r="AH102" t="s">
        <v>163</v>
      </c>
      <c r="AI102" t="s">
        <v>170</v>
      </c>
      <c r="AJ102" t="s">
        <v>145</v>
      </c>
      <c r="AK102" t="s">
        <v>1987</v>
      </c>
      <c r="AL102" t="s">
        <v>1983</v>
      </c>
      <c r="AM102" t="s">
        <v>96</v>
      </c>
      <c r="AN102" t="s">
        <v>2067</v>
      </c>
      <c r="AO102" t="s">
        <v>2548</v>
      </c>
      <c r="AP102" t="s">
        <v>13639</v>
      </c>
      <c r="AQ102" t="s">
        <v>13577</v>
      </c>
      <c r="AR102" t="s">
        <v>98</v>
      </c>
      <c r="AS102" t="s">
        <v>634</v>
      </c>
      <c r="AT102" t="s">
        <v>634</v>
      </c>
    </row>
    <row r="103" spans="1:46">
      <c r="A103" s="1" t="s">
        <v>627</v>
      </c>
      <c r="B103" s="1" t="s">
        <v>13539</v>
      </c>
      <c r="C103" s="1" t="s">
        <v>13476</v>
      </c>
      <c r="D103" s="1" t="s">
        <v>13579</v>
      </c>
      <c r="E103" s="1" t="s">
        <v>634</v>
      </c>
      <c r="F103" t="s">
        <v>634</v>
      </c>
      <c r="G103" t="s">
        <v>634</v>
      </c>
      <c r="H103" t="s">
        <v>231</v>
      </c>
      <c r="I103" t="s">
        <v>251</v>
      </c>
      <c r="J103" t="s">
        <v>78</v>
      </c>
      <c r="K103" t="s">
        <v>634</v>
      </c>
      <c r="L103" t="s">
        <v>79</v>
      </c>
      <c r="M103" t="s">
        <v>13383</v>
      </c>
      <c r="N103" t="s">
        <v>634</v>
      </c>
      <c r="O103" t="s">
        <v>900</v>
      </c>
      <c r="P103" t="s">
        <v>233</v>
      </c>
      <c r="Q103" t="s">
        <v>13383</v>
      </c>
      <c r="R103" t="s">
        <v>949</v>
      </c>
      <c r="S103" t="s">
        <v>234</v>
      </c>
      <c r="T103" t="s">
        <v>2317</v>
      </c>
      <c r="U103" t="s">
        <v>235</v>
      </c>
      <c r="V103" t="s">
        <v>634</v>
      </c>
      <c r="W103" t="s">
        <v>13383</v>
      </c>
      <c r="X103" t="s">
        <v>152</v>
      </c>
      <c r="Y103" t="s">
        <v>13383</v>
      </c>
      <c r="Z103" t="s">
        <v>1077</v>
      </c>
      <c r="AA103" t="s">
        <v>159</v>
      </c>
      <c r="AB103" t="s">
        <v>13639</v>
      </c>
      <c r="AC103" t="s">
        <v>13576</v>
      </c>
      <c r="AD103" t="s">
        <v>1261</v>
      </c>
      <c r="AE103" t="s">
        <v>13639</v>
      </c>
      <c r="AF103" t="s">
        <v>2191</v>
      </c>
      <c r="AG103" t="s">
        <v>2115</v>
      </c>
      <c r="AH103" t="s">
        <v>163</v>
      </c>
      <c r="AI103" t="s">
        <v>170</v>
      </c>
      <c r="AJ103" t="s">
        <v>145</v>
      </c>
      <c r="AK103" t="s">
        <v>1987</v>
      </c>
      <c r="AL103" t="s">
        <v>1983</v>
      </c>
      <c r="AM103" t="s">
        <v>96</v>
      </c>
      <c r="AN103" t="s">
        <v>2067</v>
      </c>
      <c r="AO103" t="s">
        <v>2548</v>
      </c>
      <c r="AP103" t="s">
        <v>13639</v>
      </c>
      <c r="AQ103" t="s">
        <v>13577</v>
      </c>
      <c r="AR103" t="s">
        <v>98</v>
      </c>
      <c r="AS103" t="s">
        <v>634</v>
      </c>
      <c r="AT103" t="s">
        <v>634</v>
      </c>
    </row>
    <row r="104" spans="1:46">
      <c r="A104" s="1" t="s">
        <v>618</v>
      </c>
      <c r="B104" s="1" t="s">
        <v>13540</v>
      </c>
      <c r="C104" s="1" t="s">
        <v>13473</v>
      </c>
      <c r="D104" s="1" t="s">
        <v>13582</v>
      </c>
      <c r="E104" s="1" t="s">
        <v>634</v>
      </c>
      <c r="F104" t="s">
        <v>634</v>
      </c>
      <c r="G104" t="s">
        <v>634</v>
      </c>
      <c r="H104" t="s">
        <v>231</v>
      </c>
      <c r="I104" t="s">
        <v>118</v>
      </c>
      <c r="J104" t="s">
        <v>887</v>
      </c>
      <c r="K104" t="s">
        <v>634</v>
      </c>
      <c r="L104" t="s">
        <v>79</v>
      </c>
      <c r="M104" t="s">
        <v>13383</v>
      </c>
      <c r="N104" t="s">
        <v>634</v>
      </c>
      <c r="O104" t="s">
        <v>900</v>
      </c>
      <c r="P104" t="s">
        <v>233</v>
      </c>
      <c r="Q104" t="s">
        <v>13383</v>
      </c>
      <c r="R104" t="s">
        <v>949</v>
      </c>
      <c r="S104" t="s">
        <v>234</v>
      </c>
      <c r="T104" t="s">
        <v>2317</v>
      </c>
      <c r="U104" t="s">
        <v>235</v>
      </c>
      <c r="V104" t="s">
        <v>634</v>
      </c>
      <c r="W104" t="s">
        <v>13383</v>
      </c>
      <c r="X104" t="s">
        <v>152</v>
      </c>
      <c r="Y104" t="s">
        <v>13383</v>
      </c>
      <c r="Z104" t="s">
        <v>158</v>
      </c>
      <c r="AA104" t="s">
        <v>159</v>
      </c>
      <c r="AB104" t="s">
        <v>160</v>
      </c>
      <c r="AC104" t="s">
        <v>13576</v>
      </c>
      <c r="AD104" t="s">
        <v>1265</v>
      </c>
      <c r="AE104" t="s">
        <v>1659</v>
      </c>
      <c r="AF104" t="s">
        <v>236</v>
      </c>
      <c r="AG104" t="s">
        <v>2115</v>
      </c>
      <c r="AH104" t="s">
        <v>163</v>
      </c>
      <c r="AI104" t="s">
        <v>1867</v>
      </c>
      <c r="AJ104" t="s">
        <v>145</v>
      </c>
      <c r="AK104" t="s">
        <v>257</v>
      </c>
      <c r="AL104" t="s">
        <v>1983</v>
      </c>
      <c r="AM104" t="s">
        <v>96</v>
      </c>
      <c r="AN104" t="s">
        <v>2067</v>
      </c>
      <c r="AO104" t="s">
        <v>634</v>
      </c>
      <c r="AP104" t="s">
        <v>13639</v>
      </c>
      <c r="AR104" t="s">
        <v>98</v>
      </c>
      <c r="AS104" t="s">
        <v>634</v>
      </c>
      <c r="AT104" t="s">
        <v>634</v>
      </c>
    </row>
    <row r="105" spans="1:46">
      <c r="A105" s="1" t="s">
        <v>622</v>
      </c>
      <c r="B105" s="1" t="s">
        <v>13541</v>
      </c>
      <c r="C105" s="1" t="s">
        <v>13475</v>
      </c>
      <c r="D105" s="1" t="s">
        <v>13582</v>
      </c>
      <c r="E105" s="1" t="s">
        <v>634</v>
      </c>
      <c r="F105" t="s">
        <v>634</v>
      </c>
      <c r="G105" t="s">
        <v>634</v>
      </c>
      <c r="H105" t="s">
        <v>231</v>
      </c>
      <c r="I105" t="s">
        <v>251</v>
      </c>
      <c r="J105" t="s">
        <v>78</v>
      </c>
      <c r="K105" t="s">
        <v>634</v>
      </c>
      <c r="L105" t="s">
        <v>79</v>
      </c>
      <c r="M105" t="s">
        <v>13383</v>
      </c>
      <c r="N105" t="s">
        <v>634</v>
      </c>
      <c r="O105" t="s">
        <v>900</v>
      </c>
      <c r="P105" t="s">
        <v>233</v>
      </c>
      <c r="Q105" t="s">
        <v>13383</v>
      </c>
      <c r="R105" t="s">
        <v>949</v>
      </c>
      <c r="S105" t="s">
        <v>234</v>
      </c>
      <c r="T105" t="s">
        <v>2317</v>
      </c>
      <c r="U105" t="s">
        <v>235</v>
      </c>
      <c r="V105" t="s">
        <v>634</v>
      </c>
      <c r="W105" t="s">
        <v>13383</v>
      </c>
      <c r="X105" t="s">
        <v>152</v>
      </c>
      <c r="Y105" t="s">
        <v>13383</v>
      </c>
      <c r="Z105" t="s">
        <v>158</v>
      </c>
      <c r="AA105" t="s">
        <v>159</v>
      </c>
      <c r="AB105" t="s">
        <v>160</v>
      </c>
      <c r="AC105" t="s">
        <v>13576</v>
      </c>
      <c r="AD105" t="s">
        <v>1265</v>
      </c>
      <c r="AE105" t="s">
        <v>1659</v>
      </c>
      <c r="AF105" t="s">
        <v>236</v>
      </c>
      <c r="AG105" t="s">
        <v>2115</v>
      </c>
      <c r="AH105" t="s">
        <v>163</v>
      </c>
      <c r="AI105" t="s">
        <v>170</v>
      </c>
      <c r="AJ105" t="s">
        <v>145</v>
      </c>
      <c r="AK105" t="s">
        <v>257</v>
      </c>
      <c r="AL105" t="s">
        <v>1983</v>
      </c>
      <c r="AM105" t="s">
        <v>96</v>
      </c>
      <c r="AN105" t="s">
        <v>2067</v>
      </c>
      <c r="AO105" t="s">
        <v>238</v>
      </c>
      <c r="AP105" t="s">
        <v>13639</v>
      </c>
      <c r="AQ105" t="s">
        <v>13577</v>
      </c>
      <c r="AR105" t="s">
        <v>98</v>
      </c>
      <c r="AS105" t="s">
        <v>634</v>
      </c>
      <c r="AT105" t="s">
        <v>634</v>
      </c>
    </row>
    <row r="106" spans="1:46">
      <c r="A106" s="1" t="s">
        <v>623</v>
      </c>
      <c r="B106" s="1" t="s">
        <v>13542</v>
      </c>
      <c r="C106" s="1" t="s">
        <v>13475</v>
      </c>
      <c r="D106" s="1" t="s">
        <v>13520</v>
      </c>
      <c r="E106" s="1" t="s">
        <v>634</v>
      </c>
      <c r="F106" t="s">
        <v>634</v>
      </c>
      <c r="G106" t="s">
        <v>634</v>
      </c>
      <c r="H106" t="s">
        <v>231</v>
      </c>
      <c r="I106" t="s">
        <v>251</v>
      </c>
      <c r="J106" t="s">
        <v>78</v>
      </c>
      <c r="K106" t="s">
        <v>634</v>
      </c>
      <c r="L106" t="s">
        <v>79</v>
      </c>
      <c r="M106" t="s">
        <v>13383</v>
      </c>
      <c r="N106" t="s">
        <v>634</v>
      </c>
      <c r="O106" t="s">
        <v>900</v>
      </c>
      <c r="P106" t="s">
        <v>233</v>
      </c>
      <c r="Q106" t="s">
        <v>13383</v>
      </c>
      <c r="R106" t="s">
        <v>949</v>
      </c>
      <c r="S106" t="s">
        <v>234</v>
      </c>
      <c r="T106" t="s">
        <v>2317</v>
      </c>
      <c r="U106" t="s">
        <v>235</v>
      </c>
      <c r="V106" t="s">
        <v>634</v>
      </c>
      <c r="W106" t="s">
        <v>13383</v>
      </c>
      <c r="X106" t="s">
        <v>152</v>
      </c>
      <c r="Y106" t="s">
        <v>13383</v>
      </c>
      <c r="Z106" t="s">
        <v>158</v>
      </c>
      <c r="AA106" t="s">
        <v>159</v>
      </c>
      <c r="AB106" t="s">
        <v>160</v>
      </c>
      <c r="AC106" t="s">
        <v>13576</v>
      </c>
      <c r="AD106" t="s">
        <v>1265</v>
      </c>
      <c r="AE106" t="s">
        <v>1659</v>
      </c>
      <c r="AF106" t="s">
        <v>236</v>
      </c>
      <c r="AG106" t="s">
        <v>2115</v>
      </c>
      <c r="AH106" t="s">
        <v>163</v>
      </c>
      <c r="AI106" t="s">
        <v>170</v>
      </c>
      <c r="AJ106" t="s">
        <v>145</v>
      </c>
      <c r="AK106" t="s">
        <v>257</v>
      </c>
      <c r="AL106" t="s">
        <v>1983</v>
      </c>
      <c r="AM106" t="s">
        <v>96</v>
      </c>
      <c r="AN106" t="s">
        <v>2067</v>
      </c>
      <c r="AO106" t="s">
        <v>238</v>
      </c>
      <c r="AP106" t="s">
        <v>13639</v>
      </c>
      <c r="AQ106" t="s">
        <v>13577</v>
      </c>
      <c r="AR106" t="s">
        <v>98</v>
      </c>
      <c r="AS106" t="s">
        <v>634</v>
      </c>
      <c r="AT106" t="s">
        <v>634</v>
      </c>
    </row>
    <row r="107" spans="1:46">
      <c r="A107" s="1" t="s">
        <v>13085</v>
      </c>
      <c r="B107" s="1" t="s">
        <v>13543</v>
      </c>
      <c r="C107" s="1" t="s">
        <v>13475</v>
      </c>
      <c r="D107" s="1" t="s">
        <v>434</v>
      </c>
      <c r="E107" s="1" t="s">
        <v>634</v>
      </c>
      <c r="F107" t="s">
        <v>634</v>
      </c>
      <c r="G107" t="s">
        <v>634</v>
      </c>
      <c r="H107" t="s">
        <v>231</v>
      </c>
      <c r="I107" t="s">
        <v>251</v>
      </c>
      <c r="J107" t="s">
        <v>78</v>
      </c>
      <c r="K107" t="s">
        <v>634</v>
      </c>
      <c r="L107" t="s">
        <v>79</v>
      </c>
      <c r="M107" t="s">
        <v>13383</v>
      </c>
      <c r="N107" t="s">
        <v>634</v>
      </c>
      <c r="O107" t="s">
        <v>900</v>
      </c>
      <c r="P107" t="s">
        <v>233</v>
      </c>
      <c r="Q107" t="s">
        <v>13383</v>
      </c>
      <c r="R107" t="s">
        <v>949</v>
      </c>
      <c r="S107" t="s">
        <v>234</v>
      </c>
      <c r="T107" t="s">
        <v>2317</v>
      </c>
      <c r="U107" t="s">
        <v>235</v>
      </c>
      <c r="V107" t="s">
        <v>634</v>
      </c>
      <c r="W107" t="s">
        <v>13383</v>
      </c>
      <c r="X107" t="s">
        <v>152</v>
      </c>
      <c r="Y107" t="s">
        <v>13383</v>
      </c>
      <c r="Z107" t="s">
        <v>158</v>
      </c>
      <c r="AA107" t="s">
        <v>159</v>
      </c>
      <c r="AB107" t="s">
        <v>160</v>
      </c>
      <c r="AC107" t="s">
        <v>13576</v>
      </c>
      <c r="AD107" t="s">
        <v>1265</v>
      </c>
      <c r="AE107" t="s">
        <v>1659</v>
      </c>
      <c r="AF107" t="s">
        <v>236</v>
      </c>
      <c r="AG107" t="s">
        <v>2115</v>
      </c>
      <c r="AH107" t="s">
        <v>163</v>
      </c>
      <c r="AI107" t="s">
        <v>170</v>
      </c>
      <c r="AJ107" t="s">
        <v>145</v>
      </c>
      <c r="AK107" t="s">
        <v>257</v>
      </c>
      <c r="AL107" t="s">
        <v>1983</v>
      </c>
      <c r="AM107" t="s">
        <v>96</v>
      </c>
      <c r="AN107" t="s">
        <v>2067</v>
      </c>
      <c r="AO107" t="s">
        <v>238</v>
      </c>
      <c r="AP107" t="s">
        <v>13639</v>
      </c>
      <c r="AQ107" t="s">
        <v>13577</v>
      </c>
      <c r="AR107" t="s">
        <v>98</v>
      </c>
      <c r="AS107" t="s">
        <v>634</v>
      </c>
      <c r="AT107" t="s">
        <v>634</v>
      </c>
    </row>
    <row r="108" spans="1:46">
      <c r="A108" s="1" t="s">
        <v>13087</v>
      </c>
      <c r="B108" s="1" t="s">
        <v>13544</v>
      </c>
      <c r="C108" s="1" t="s">
        <v>13475</v>
      </c>
      <c r="D108" s="1" t="s">
        <v>434</v>
      </c>
      <c r="E108" s="1" t="s">
        <v>634</v>
      </c>
      <c r="F108" t="s">
        <v>634</v>
      </c>
      <c r="G108" t="s">
        <v>634</v>
      </c>
      <c r="H108" t="s">
        <v>231</v>
      </c>
      <c r="I108" t="s">
        <v>251</v>
      </c>
      <c r="J108" t="s">
        <v>78</v>
      </c>
      <c r="K108" t="s">
        <v>634</v>
      </c>
      <c r="L108" t="s">
        <v>79</v>
      </c>
      <c r="M108" t="s">
        <v>13383</v>
      </c>
      <c r="N108" t="s">
        <v>634</v>
      </c>
      <c r="O108" t="s">
        <v>900</v>
      </c>
      <c r="P108" t="s">
        <v>233</v>
      </c>
      <c r="Q108" t="s">
        <v>13383</v>
      </c>
      <c r="R108" t="s">
        <v>949</v>
      </c>
      <c r="S108" t="s">
        <v>234</v>
      </c>
      <c r="T108" t="s">
        <v>2317</v>
      </c>
      <c r="U108" t="s">
        <v>235</v>
      </c>
      <c r="V108" t="s">
        <v>634</v>
      </c>
      <c r="W108" t="s">
        <v>13383</v>
      </c>
      <c r="X108" t="s">
        <v>152</v>
      </c>
      <c r="Y108" t="s">
        <v>13383</v>
      </c>
      <c r="Z108" t="s">
        <v>158</v>
      </c>
      <c r="AA108" t="s">
        <v>159</v>
      </c>
      <c r="AB108" t="s">
        <v>160</v>
      </c>
      <c r="AC108" t="s">
        <v>13576</v>
      </c>
      <c r="AD108" t="s">
        <v>1265</v>
      </c>
      <c r="AE108" t="s">
        <v>1659</v>
      </c>
      <c r="AF108" t="s">
        <v>236</v>
      </c>
      <c r="AG108" t="s">
        <v>2115</v>
      </c>
      <c r="AH108" t="s">
        <v>163</v>
      </c>
      <c r="AI108" t="s">
        <v>170</v>
      </c>
      <c r="AJ108" t="s">
        <v>145</v>
      </c>
      <c r="AK108" t="s">
        <v>257</v>
      </c>
      <c r="AL108" t="s">
        <v>1983</v>
      </c>
      <c r="AM108" t="s">
        <v>96</v>
      </c>
      <c r="AN108" t="s">
        <v>2067</v>
      </c>
      <c r="AO108" t="s">
        <v>238</v>
      </c>
      <c r="AP108" t="s">
        <v>13639</v>
      </c>
      <c r="AQ108" t="s">
        <v>13577</v>
      </c>
      <c r="AR108" t="s">
        <v>98</v>
      </c>
      <c r="AS108" t="s">
        <v>634</v>
      </c>
      <c r="AT108" t="s">
        <v>634</v>
      </c>
    </row>
    <row r="109" spans="1:46">
      <c r="A109" s="1" t="s">
        <v>624</v>
      </c>
      <c r="B109" s="1" t="s">
        <v>13545</v>
      </c>
      <c r="C109" s="1" t="s">
        <v>13475</v>
      </c>
      <c r="D109" s="1">
        <v>2022</v>
      </c>
      <c r="E109" s="1" t="s">
        <v>634</v>
      </c>
      <c r="F109" t="s">
        <v>634</v>
      </c>
      <c r="G109" t="s">
        <v>634</v>
      </c>
      <c r="H109" t="s">
        <v>231</v>
      </c>
      <c r="I109" t="s">
        <v>251</v>
      </c>
      <c r="J109" t="s">
        <v>78</v>
      </c>
      <c r="K109" t="s">
        <v>634</v>
      </c>
      <c r="L109" t="s">
        <v>79</v>
      </c>
      <c r="M109" t="s">
        <v>13383</v>
      </c>
      <c r="N109" t="s">
        <v>634</v>
      </c>
      <c r="O109" t="s">
        <v>900</v>
      </c>
      <c r="P109" t="s">
        <v>233</v>
      </c>
      <c r="Q109" t="s">
        <v>13383</v>
      </c>
      <c r="R109" t="s">
        <v>949</v>
      </c>
      <c r="S109" t="s">
        <v>234</v>
      </c>
      <c r="T109" t="s">
        <v>2317</v>
      </c>
      <c r="U109" t="s">
        <v>235</v>
      </c>
      <c r="V109" t="s">
        <v>634</v>
      </c>
      <c r="W109" t="s">
        <v>13383</v>
      </c>
      <c r="X109" t="s">
        <v>152</v>
      </c>
      <c r="Y109" t="s">
        <v>13383</v>
      </c>
      <c r="Z109" t="s">
        <v>158</v>
      </c>
      <c r="AA109" t="s">
        <v>159</v>
      </c>
      <c r="AB109" t="s">
        <v>160</v>
      </c>
      <c r="AC109" t="s">
        <v>13576</v>
      </c>
      <c r="AD109" t="s">
        <v>1265</v>
      </c>
      <c r="AE109" t="s">
        <v>1659</v>
      </c>
      <c r="AF109" t="s">
        <v>236</v>
      </c>
      <c r="AG109" t="s">
        <v>2115</v>
      </c>
      <c r="AH109" t="s">
        <v>163</v>
      </c>
      <c r="AI109" t="s">
        <v>170</v>
      </c>
      <c r="AJ109" t="s">
        <v>145</v>
      </c>
      <c r="AK109" t="s">
        <v>1987</v>
      </c>
      <c r="AL109" t="s">
        <v>1983</v>
      </c>
      <c r="AM109" t="s">
        <v>96</v>
      </c>
      <c r="AN109" t="s">
        <v>2067</v>
      </c>
      <c r="AO109" t="s">
        <v>238</v>
      </c>
      <c r="AP109" t="s">
        <v>13639</v>
      </c>
      <c r="AQ109" t="s">
        <v>13577</v>
      </c>
      <c r="AR109" t="s">
        <v>98</v>
      </c>
      <c r="AS109" t="s">
        <v>634</v>
      </c>
      <c r="AT109" t="s">
        <v>634</v>
      </c>
    </row>
    <row r="110" spans="1:46">
      <c r="A110" s="1" t="s">
        <v>625</v>
      </c>
      <c r="B110" s="1" t="s">
        <v>13546</v>
      </c>
      <c r="C110" s="1" t="s">
        <v>13475</v>
      </c>
      <c r="D110" s="1" t="s">
        <v>13579</v>
      </c>
      <c r="E110" s="1" t="s">
        <v>634</v>
      </c>
      <c r="F110" t="s">
        <v>634</v>
      </c>
      <c r="G110" t="s">
        <v>634</v>
      </c>
      <c r="H110" t="s">
        <v>231</v>
      </c>
      <c r="I110" t="s">
        <v>251</v>
      </c>
      <c r="J110" t="s">
        <v>78</v>
      </c>
      <c r="K110" t="s">
        <v>634</v>
      </c>
      <c r="L110" t="s">
        <v>79</v>
      </c>
      <c r="M110" t="s">
        <v>13383</v>
      </c>
      <c r="N110" t="s">
        <v>634</v>
      </c>
      <c r="O110" t="s">
        <v>900</v>
      </c>
      <c r="P110" t="s">
        <v>233</v>
      </c>
      <c r="Q110" t="s">
        <v>13383</v>
      </c>
      <c r="R110" t="s">
        <v>949</v>
      </c>
      <c r="S110" t="s">
        <v>234</v>
      </c>
      <c r="T110" t="s">
        <v>2317</v>
      </c>
      <c r="U110" t="s">
        <v>235</v>
      </c>
      <c r="V110" t="s">
        <v>634</v>
      </c>
      <c r="W110" t="s">
        <v>13383</v>
      </c>
      <c r="X110" t="s">
        <v>152</v>
      </c>
      <c r="Y110" t="s">
        <v>13383</v>
      </c>
      <c r="Z110" t="s">
        <v>158</v>
      </c>
      <c r="AA110" t="s">
        <v>159</v>
      </c>
      <c r="AB110" t="s">
        <v>160</v>
      </c>
      <c r="AC110" t="s">
        <v>13576</v>
      </c>
      <c r="AD110" t="s">
        <v>1265</v>
      </c>
      <c r="AE110" t="s">
        <v>1659</v>
      </c>
      <c r="AF110" t="s">
        <v>236</v>
      </c>
      <c r="AG110" t="s">
        <v>2115</v>
      </c>
      <c r="AH110" t="s">
        <v>163</v>
      </c>
      <c r="AI110" t="s">
        <v>170</v>
      </c>
      <c r="AJ110" t="s">
        <v>145</v>
      </c>
      <c r="AK110" t="s">
        <v>1987</v>
      </c>
      <c r="AL110" t="s">
        <v>1983</v>
      </c>
      <c r="AM110" t="s">
        <v>96</v>
      </c>
      <c r="AN110" t="s">
        <v>2067</v>
      </c>
      <c r="AO110" t="s">
        <v>238</v>
      </c>
      <c r="AP110" t="s">
        <v>13639</v>
      </c>
      <c r="AQ110" t="s">
        <v>13577</v>
      </c>
      <c r="AR110" t="s">
        <v>98</v>
      </c>
      <c r="AS110" t="s">
        <v>634</v>
      </c>
      <c r="AT110" t="s">
        <v>634</v>
      </c>
    </row>
    <row r="111" spans="1:46">
      <c r="A111" s="1" t="s">
        <v>619</v>
      </c>
      <c r="B111" s="1" t="s">
        <v>13547</v>
      </c>
      <c r="C111" s="1" t="s">
        <v>13475</v>
      </c>
      <c r="D111" s="1" t="s">
        <v>13582</v>
      </c>
      <c r="E111" s="1" t="s">
        <v>634</v>
      </c>
      <c r="F111" t="s">
        <v>634</v>
      </c>
      <c r="G111" t="s">
        <v>634</v>
      </c>
      <c r="H111" t="s">
        <v>231</v>
      </c>
      <c r="I111" t="s">
        <v>251</v>
      </c>
      <c r="J111" t="s">
        <v>78</v>
      </c>
      <c r="K111" t="s">
        <v>634</v>
      </c>
      <c r="L111" t="s">
        <v>79</v>
      </c>
      <c r="M111" t="s">
        <v>13383</v>
      </c>
      <c r="N111" t="s">
        <v>634</v>
      </c>
      <c r="O111" t="s">
        <v>900</v>
      </c>
      <c r="P111" t="s">
        <v>233</v>
      </c>
      <c r="Q111" t="s">
        <v>13383</v>
      </c>
      <c r="R111" t="s">
        <v>949</v>
      </c>
      <c r="S111" t="s">
        <v>234</v>
      </c>
      <c r="T111" t="s">
        <v>2317</v>
      </c>
      <c r="U111" t="s">
        <v>235</v>
      </c>
      <c r="V111" t="s">
        <v>634</v>
      </c>
      <c r="W111" t="s">
        <v>13383</v>
      </c>
      <c r="X111" t="s">
        <v>152</v>
      </c>
      <c r="Y111" t="s">
        <v>13383</v>
      </c>
      <c r="Z111" t="s">
        <v>158</v>
      </c>
      <c r="AA111" t="s">
        <v>159</v>
      </c>
      <c r="AB111" t="s">
        <v>161</v>
      </c>
      <c r="AC111" t="s">
        <v>13576</v>
      </c>
      <c r="AD111" t="s">
        <v>1265</v>
      </c>
      <c r="AE111" t="s">
        <v>1659</v>
      </c>
      <c r="AF111" t="s">
        <v>236</v>
      </c>
      <c r="AG111" t="s">
        <v>2115</v>
      </c>
      <c r="AH111" t="s">
        <v>13385</v>
      </c>
      <c r="AI111" t="s">
        <v>170</v>
      </c>
      <c r="AJ111" t="s">
        <v>145</v>
      </c>
      <c r="AK111" t="s">
        <v>257</v>
      </c>
      <c r="AL111" t="s">
        <v>1983</v>
      </c>
      <c r="AM111" t="s">
        <v>96</v>
      </c>
      <c r="AN111" t="s">
        <v>2067</v>
      </c>
      <c r="AO111" t="s">
        <v>238</v>
      </c>
      <c r="AP111" t="s">
        <v>13639</v>
      </c>
      <c r="AQ111" t="s">
        <v>13577</v>
      </c>
      <c r="AR111" t="s">
        <v>98</v>
      </c>
      <c r="AS111" t="s">
        <v>634</v>
      </c>
      <c r="AT111" t="s">
        <v>634</v>
      </c>
    </row>
    <row r="112" spans="1:46">
      <c r="A112" s="1" t="s">
        <v>13089</v>
      </c>
      <c r="B112" s="1" t="s">
        <v>13548</v>
      </c>
      <c r="C112" s="1" t="s">
        <v>13475</v>
      </c>
      <c r="D112" s="1" t="s">
        <v>434</v>
      </c>
      <c r="E112" s="1" t="s">
        <v>634</v>
      </c>
      <c r="F112" t="s">
        <v>634</v>
      </c>
      <c r="G112" t="s">
        <v>634</v>
      </c>
      <c r="H112" t="s">
        <v>231</v>
      </c>
      <c r="I112" t="s">
        <v>251</v>
      </c>
      <c r="J112" t="s">
        <v>78</v>
      </c>
      <c r="K112" t="s">
        <v>634</v>
      </c>
      <c r="L112" t="s">
        <v>79</v>
      </c>
      <c r="M112" t="s">
        <v>13383</v>
      </c>
      <c r="N112" t="s">
        <v>634</v>
      </c>
      <c r="O112" t="s">
        <v>900</v>
      </c>
      <c r="P112" t="s">
        <v>233</v>
      </c>
      <c r="Q112" t="s">
        <v>13383</v>
      </c>
      <c r="R112" t="s">
        <v>949</v>
      </c>
      <c r="S112" t="s">
        <v>234</v>
      </c>
      <c r="T112" t="s">
        <v>2317</v>
      </c>
      <c r="U112" t="s">
        <v>235</v>
      </c>
      <c r="V112" t="s">
        <v>634</v>
      </c>
      <c r="W112" t="s">
        <v>13383</v>
      </c>
      <c r="X112" t="s">
        <v>152</v>
      </c>
      <c r="Y112" t="s">
        <v>13383</v>
      </c>
      <c r="Z112" t="s">
        <v>158</v>
      </c>
      <c r="AA112" t="s">
        <v>159</v>
      </c>
      <c r="AB112" t="s">
        <v>161</v>
      </c>
      <c r="AC112" t="s">
        <v>13576</v>
      </c>
      <c r="AD112" t="s">
        <v>1265</v>
      </c>
      <c r="AE112" t="s">
        <v>1659</v>
      </c>
      <c r="AF112" t="s">
        <v>236</v>
      </c>
      <c r="AG112" t="s">
        <v>2115</v>
      </c>
      <c r="AH112" t="s">
        <v>13385</v>
      </c>
      <c r="AI112" t="s">
        <v>170</v>
      </c>
      <c r="AJ112" t="s">
        <v>145</v>
      </c>
      <c r="AK112" t="s">
        <v>257</v>
      </c>
      <c r="AL112" t="s">
        <v>1983</v>
      </c>
      <c r="AM112" t="s">
        <v>96</v>
      </c>
      <c r="AN112" t="s">
        <v>2067</v>
      </c>
      <c r="AO112" t="s">
        <v>238</v>
      </c>
      <c r="AP112" t="s">
        <v>13639</v>
      </c>
      <c r="AQ112" t="s">
        <v>13577</v>
      </c>
      <c r="AR112" t="s">
        <v>98</v>
      </c>
      <c r="AS112" t="s">
        <v>634</v>
      </c>
      <c r="AT112" t="s">
        <v>634</v>
      </c>
    </row>
    <row r="113" spans="1:46">
      <c r="A113" s="1" t="s">
        <v>13091</v>
      </c>
      <c r="B113" s="1" t="s">
        <v>13549</v>
      </c>
      <c r="C113" s="1" t="s">
        <v>13475</v>
      </c>
      <c r="D113" s="1" t="s">
        <v>434</v>
      </c>
      <c r="E113" s="1" t="s">
        <v>634</v>
      </c>
      <c r="F113" t="s">
        <v>634</v>
      </c>
      <c r="G113" t="s">
        <v>634</v>
      </c>
      <c r="H113" t="s">
        <v>231</v>
      </c>
      <c r="I113" t="s">
        <v>251</v>
      </c>
      <c r="J113" t="s">
        <v>78</v>
      </c>
      <c r="K113" t="s">
        <v>634</v>
      </c>
      <c r="L113" t="s">
        <v>79</v>
      </c>
      <c r="M113" t="s">
        <v>13383</v>
      </c>
      <c r="N113" t="s">
        <v>634</v>
      </c>
      <c r="O113" t="s">
        <v>900</v>
      </c>
      <c r="P113" t="s">
        <v>233</v>
      </c>
      <c r="Q113" t="s">
        <v>13383</v>
      </c>
      <c r="R113" t="s">
        <v>949</v>
      </c>
      <c r="S113" t="s">
        <v>234</v>
      </c>
      <c r="T113" t="s">
        <v>2317</v>
      </c>
      <c r="U113" t="s">
        <v>235</v>
      </c>
      <c r="V113" t="s">
        <v>634</v>
      </c>
      <c r="W113" t="s">
        <v>13383</v>
      </c>
      <c r="X113" t="s">
        <v>152</v>
      </c>
      <c r="Y113" t="s">
        <v>13383</v>
      </c>
      <c r="Z113" t="s">
        <v>158</v>
      </c>
      <c r="AA113" t="s">
        <v>159</v>
      </c>
      <c r="AB113" t="s">
        <v>161</v>
      </c>
      <c r="AC113" t="s">
        <v>13576</v>
      </c>
      <c r="AD113" t="s">
        <v>1265</v>
      </c>
      <c r="AE113" t="s">
        <v>1659</v>
      </c>
      <c r="AF113" t="s">
        <v>236</v>
      </c>
      <c r="AG113" t="s">
        <v>2115</v>
      </c>
      <c r="AH113" t="s">
        <v>13385</v>
      </c>
      <c r="AI113" t="s">
        <v>170</v>
      </c>
      <c r="AJ113" t="s">
        <v>145</v>
      </c>
      <c r="AK113" t="s">
        <v>257</v>
      </c>
      <c r="AL113" t="s">
        <v>1983</v>
      </c>
      <c r="AM113" t="s">
        <v>96</v>
      </c>
      <c r="AN113" t="s">
        <v>2067</v>
      </c>
      <c r="AO113" t="s">
        <v>238</v>
      </c>
      <c r="AP113" t="s">
        <v>13639</v>
      </c>
      <c r="AQ113" t="s">
        <v>13577</v>
      </c>
      <c r="AR113" t="s">
        <v>98</v>
      </c>
      <c r="AS113" t="s">
        <v>634</v>
      </c>
      <c r="AT113" t="s">
        <v>634</v>
      </c>
    </row>
    <row r="114" spans="1:46">
      <c r="A114" s="1" t="s">
        <v>620</v>
      </c>
      <c r="B114" s="1" t="s">
        <v>13550</v>
      </c>
      <c r="C114" s="1" t="s">
        <v>13475</v>
      </c>
      <c r="D114" s="1">
        <v>2022</v>
      </c>
      <c r="E114" s="1" t="s">
        <v>634</v>
      </c>
      <c r="F114" t="s">
        <v>634</v>
      </c>
      <c r="G114" t="s">
        <v>634</v>
      </c>
      <c r="H114" t="s">
        <v>231</v>
      </c>
      <c r="I114" t="s">
        <v>251</v>
      </c>
      <c r="J114" t="s">
        <v>78</v>
      </c>
      <c r="K114" t="s">
        <v>634</v>
      </c>
      <c r="L114" t="s">
        <v>79</v>
      </c>
      <c r="M114" t="s">
        <v>13383</v>
      </c>
      <c r="N114" t="s">
        <v>634</v>
      </c>
      <c r="O114" t="s">
        <v>900</v>
      </c>
      <c r="P114" t="s">
        <v>233</v>
      </c>
      <c r="Q114" t="s">
        <v>13383</v>
      </c>
      <c r="R114" t="s">
        <v>949</v>
      </c>
      <c r="S114" t="s">
        <v>234</v>
      </c>
      <c r="T114" t="s">
        <v>2317</v>
      </c>
      <c r="U114" t="s">
        <v>235</v>
      </c>
      <c r="V114" t="s">
        <v>634</v>
      </c>
      <c r="W114" t="s">
        <v>13383</v>
      </c>
      <c r="X114" t="s">
        <v>152</v>
      </c>
      <c r="Y114" t="s">
        <v>13383</v>
      </c>
      <c r="Z114" t="s">
        <v>158</v>
      </c>
      <c r="AA114" t="s">
        <v>159</v>
      </c>
      <c r="AB114" t="s">
        <v>160</v>
      </c>
      <c r="AC114" t="s">
        <v>13576</v>
      </c>
      <c r="AD114" t="s">
        <v>1265</v>
      </c>
      <c r="AE114" t="s">
        <v>1659</v>
      </c>
      <c r="AF114" t="s">
        <v>236</v>
      </c>
      <c r="AG114" t="s">
        <v>2115</v>
      </c>
      <c r="AH114" t="s">
        <v>163</v>
      </c>
      <c r="AI114" t="s">
        <v>170</v>
      </c>
      <c r="AJ114" t="s">
        <v>145</v>
      </c>
      <c r="AK114" t="s">
        <v>1987</v>
      </c>
      <c r="AL114" t="s">
        <v>1983</v>
      </c>
      <c r="AM114" t="s">
        <v>96</v>
      </c>
      <c r="AN114" t="s">
        <v>2067</v>
      </c>
      <c r="AO114" t="s">
        <v>238</v>
      </c>
      <c r="AP114" t="s">
        <v>13639</v>
      </c>
      <c r="AQ114" t="s">
        <v>13577</v>
      </c>
      <c r="AR114" t="s">
        <v>98</v>
      </c>
      <c r="AS114" t="s">
        <v>634</v>
      </c>
      <c r="AT114" t="s">
        <v>634</v>
      </c>
    </row>
    <row r="115" spans="1:46">
      <c r="A115" s="1" t="s">
        <v>621</v>
      </c>
      <c r="B115" s="1" t="s">
        <v>13551</v>
      </c>
      <c r="C115" s="1" t="s">
        <v>13475</v>
      </c>
      <c r="D115" s="1">
        <v>2022</v>
      </c>
      <c r="E115" s="1" t="s">
        <v>634</v>
      </c>
      <c r="F115" t="s">
        <v>634</v>
      </c>
      <c r="G115" t="s">
        <v>634</v>
      </c>
      <c r="H115" t="s">
        <v>231</v>
      </c>
      <c r="I115" t="s">
        <v>251</v>
      </c>
      <c r="J115" t="s">
        <v>78</v>
      </c>
      <c r="K115" t="s">
        <v>634</v>
      </c>
      <c r="L115" t="s">
        <v>79</v>
      </c>
      <c r="M115" t="s">
        <v>13383</v>
      </c>
      <c r="N115" t="s">
        <v>634</v>
      </c>
      <c r="O115" t="s">
        <v>900</v>
      </c>
      <c r="P115" t="s">
        <v>233</v>
      </c>
      <c r="Q115" t="s">
        <v>13383</v>
      </c>
      <c r="R115" t="s">
        <v>949</v>
      </c>
      <c r="S115" t="s">
        <v>234</v>
      </c>
      <c r="T115" t="s">
        <v>2317</v>
      </c>
      <c r="U115" t="s">
        <v>235</v>
      </c>
      <c r="V115" t="s">
        <v>634</v>
      </c>
      <c r="W115" t="s">
        <v>13383</v>
      </c>
      <c r="X115" t="s">
        <v>152</v>
      </c>
      <c r="Y115" t="s">
        <v>13383</v>
      </c>
      <c r="Z115" t="s">
        <v>158</v>
      </c>
      <c r="AA115" t="s">
        <v>159</v>
      </c>
      <c r="AB115" t="s">
        <v>160</v>
      </c>
      <c r="AC115" t="s">
        <v>13576</v>
      </c>
      <c r="AD115" t="s">
        <v>1265</v>
      </c>
      <c r="AE115" t="s">
        <v>1659</v>
      </c>
      <c r="AF115" t="s">
        <v>236</v>
      </c>
      <c r="AG115" t="s">
        <v>2115</v>
      </c>
      <c r="AH115" t="s">
        <v>163</v>
      </c>
      <c r="AI115" t="s">
        <v>170</v>
      </c>
      <c r="AJ115" t="s">
        <v>145</v>
      </c>
      <c r="AK115" t="s">
        <v>1987</v>
      </c>
      <c r="AL115" t="s">
        <v>1983</v>
      </c>
      <c r="AM115" t="s">
        <v>96</v>
      </c>
      <c r="AN115" t="s">
        <v>2067</v>
      </c>
      <c r="AO115" t="s">
        <v>238</v>
      </c>
      <c r="AP115" t="s">
        <v>13639</v>
      </c>
      <c r="AQ115" t="s">
        <v>13577</v>
      </c>
      <c r="AR115" t="s">
        <v>98</v>
      </c>
      <c r="AS115" t="s">
        <v>634</v>
      </c>
      <c r="AT115" t="s">
        <v>634</v>
      </c>
    </row>
    <row r="116" spans="1:46">
      <c r="A116" s="1" t="s">
        <v>628</v>
      </c>
      <c r="B116" s="1" t="s">
        <v>13552</v>
      </c>
      <c r="C116" s="1" t="s">
        <v>13475</v>
      </c>
      <c r="D116" s="1" t="s">
        <v>13582</v>
      </c>
      <c r="E116" s="1" t="s">
        <v>634</v>
      </c>
      <c r="F116" t="s">
        <v>634</v>
      </c>
      <c r="G116" t="s">
        <v>634</v>
      </c>
      <c r="H116" t="s">
        <v>231</v>
      </c>
      <c r="I116" t="s">
        <v>46</v>
      </c>
      <c r="J116" t="s">
        <v>78</v>
      </c>
      <c r="K116" t="s">
        <v>634</v>
      </c>
      <c r="L116" t="s">
        <v>79</v>
      </c>
      <c r="M116" t="s">
        <v>13383</v>
      </c>
      <c r="N116" t="s">
        <v>634</v>
      </c>
      <c r="O116" t="s">
        <v>900</v>
      </c>
      <c r="P116" t="s">
        <v>233</v>
      </c>
      <c r="Q116" t="s">
        <v>13383</v>
      </c>
      <c r="R116" t="s">
        <v>949</v>
      </c>
      <c r="S116" t="s">
        <v>234</v>
      </c>
      <c r="T116" t="s">
        <v>2317</v>
      </c>
      <c r="U116" t="s">
        <v>235</v>
      </c>
      <c r="V116" t="s">
        <v>634</v>
      </c>
      <c r="W116" t="s">
        <v>13383</v>
      </c>
      <c r="X116" t="s">
        <v>152</v>
      </c>
      <c r="Y116" t="s">
        <v>13383</v>
      </c>
      <c r="Z116" t="s">
        <v>1092</v>
      </c>
      <c r="AA116" t="s">
        <v>13383</v>
      </c>
      <c r="AB116" t="s">
        <v>160</v>
      </c>
      <c r="AC116" t="s">
        <v>13576</v>
      </c>
      <c r="AD116" t="s">
        <v>1265</v>
      </c>
      <c r="AE116" t="s">
        <v>1659</v>
      </c>
      <c r="AF116" t="s">
        <v>236</v>
      </c>
      <c r="AG116" t="s">
        <v>2115</v>
      </c>
      <c r="AH116" t="s">
        <v>163</v>
      </c>
      <c r="AI116" t="s">
        <v>170</v>
      </c>
      <c r="AJ116" t="s">
        <v>145</v>
      </c>
      <c r="AK116" t="s">
        <v>429</v>
      </c>
      <c r="AL116" t="s">
        <v>1983</v>
      </c>
      <c r="AM116" t="s">
        <v>96</v>
      </c>
      <c r="AN116" t="s">
        <v>2067</v>
      </c>
      <c r="AO116" t="s">
        <v>238</v>
      </c>
      <c r="AP116" t="s">
        <v>13639</v>
      </c>
      <c r="AQ116" t="s">
        <v>13577</v>
      </c>
      <c r="AR116" t="s">
        <v>98</v>
      </c>
      <c r="AS116" t="s">
        <v>634</v>
      </c>
      <c r="AT116" t="s">
        <v>634</v>
      </c>
    </row>
    <row r="117" spans="1:46">
      <c r="A117" s="1" t="s">
        <v>13097</v>
      </c>
      <c r="B117" s="1" t="s">
        <v>13553</v>
      </c>
      <c r="C117" s="1" t="s">
        <v>13475</v>
      </c>
      <c r="D117" s="1" t="s">
        <v>434</v>
      </c>
      <c r="E117" s="1" t="s">
        <v>634</v>
      </c>
      <c r="F117" t="s">
        <v>634</v>
      </c>
      <c r="G117" t="s">
        <v>634</v>
      </c>
      <c r="H117" t="s">
        <v>231</v>
      </c>
      <c r="I117" t="s">
        <v>46</v>
      </c>
      <c r="J117" t="s">
        <v>78</v>
      </c>
      <c r="K117" t="s">
        <v>634</v>
      </c>
      <c r="L117" t="s">
        <v>79</v>
      </c>
      <c r="M117" t="s">
        <v>13383</v>
      </c>
      <c r="N117" t="s">
        <v>634</v>
      </c>
      <c r="O117" t="s">
        <v>900</v>
      </c>
      <c r="P117" t="s">
        <v>233</v>
      </c>
      <c r="Q117" t="s">
        <v>13383</v>
      </c>
      <c r="R117" t="s">
        <v>949</v>
      </c>
      <c r="S117" t="s">
        <v>234</v>
      </c>
      <c r="T117" t="s">
        <v>2317</v>
      </c>
      <c r="U117" t="s">
        <v>235</v>
      </c>
      <c r="V117" t="s">
        <v>634</v>
      </c>
      <c r="W117" t="s">
        <v>13383</v>
      </c>
      <c r="X117" t="s">
        <v>152</v>
      </c>
      <c r="Y117" t="s">
        <v>13383</v>
      </c>
      <c r="Z117" t="s">
        <v>1092</v>
      </c>
      <c r="AA117" t="s">
        <v>13383</v>
      </c>
      <c r="AB117" t="s">
        <v>160</v>
      </c>
      <c r="AC117" t="s">
        <v>13576</v>
      </c>
      <c r="AD117" t="s">
        <v>1265</v>
      </c>
      <c r="AE117" t="s">
        <v>1659</v>
      </c>
      <c r="AF117" t="s">
        <v>236</v>
      </c>
      <c r="AG117" t="s">
        <v>2115</v>
      </c>
      <c r="AH117" t="s">
        <v>163</v>
      </c>
      <c r="AI117" t="s">
        <v>170</v>
      </c>
      <c r="AJ117" t="s">
        <v>145</v>
      </c>
      <c r="AK117" t="s">
        <v>429</v>
      </c>
      <c r="AL117" t="s">
        <v>1983</v>
      </c>
      <c r="AM117" t="s">
        <v>96</v>
      </c>
      <c r="AN117" t="s">
        <v>2067</v>
      </c>
      <c r="AO117" t="s">
        <v>238</v>
      </c>
      <c r="AP117" t="s">
        <v>13639</v>
      </c>
      <c r="AQ117" t="s">
        <v>13577</v>
      </c>
      <c r="AR117" t="s">
        <v>98</v>
      </c>
      <c r="AS117" t="s">
        <v>634</v>
      </c>
      <c r="AT117" t="s">
        <v>634</v>
      </c>
    </row>
    <row r="118" spans="1:46">
      <c r="A118" s="1" t="s">
        <v>629</v>
      </c>
      <c r="B118" s="1" t="s">
        <v>13554</v>
      </c>
      <c r="C118" s="1" t="s">
        <v>13475</v>
      </c>
      <c r="D118" s="1" t="s">
        <v>13579</v>
      </c>
      <c r="E118" s="1" t="s">
        <v>634</v>
      </c>
      <c r="F118" t="s">
        <v>634</v>
      </c>
      <c r="G118" t="s">
        <v>634</v>
      </c>
      <c r="H118" t="s">
        <v>231</v>
      </c>
      <c r="I118" t="s">
        <v>46</v>
      </c>
      <c r="J118" t="s">
        <v>78</v>
      </c>
      <c r="K118" t="s">
        <v>634</v>
      </c>
      <c r="L118" t="s">
        <v>79</v>
      </c>
      <c r="M118" t="s">
        <v>13383</v>
      </c>
      <c r="N118" t="s">
        <v>634</v>
      </c>
      <c r="O118" t="s">
        <v>900</v>
      </c>
      <c r="P118" t="s">
        <v>233</v>
      </c>
      <c r="Q118" t="s">
        <v>13383</v>
      </c>
      <c r="R118" t="s">
        <v>949</v>
      </c>
      <c r="S118" t="s">
        <v>234</v>
      </c>
      <c r="T118" t="s">
        <v>2317</v>
      </c>
      <c r="U118" t="s">
        <v>235</v>
      </c>
      <c r="V118" t="s">
        <v>634</v>
      </c>
      <c r="W118" t="s">
        <v>13383</v>
      </c>
      <c r="X118" t="s">
        <v>152</v>
      </c>
      <c r="Y118" t="s">
        <v>13383</v>
      </c>
      <c r="Z118" t="s">
        <v>1092</v>
      </c>
      <c r="AA118" t="s">
        <v>13383</v>
      </c>
      <c r="AB118" t="s">
        <v>160</v>
      </c>
      <c r="AC118" t="s">
        <v>13576</v>
      </c>
      <c r="AD118" t="s">
        <v>1265</v>
      </c>
      <c r="AE118" t="s">
        <v>1659</v>
      </c>
      <c r="AF118" t="s">
        <v>236</v>
      </c>
      <c r="AG118" t="s">
        <v>2115</v>
      </c>
      <c r="AH118" t="s">
        <v>163</v>
      </c>
      <c r="AI118" t="s">
        <v>170</v>
      </c>
      <c r="AJ118" t="s">
        <v>145</v>
      </c>
      <c r="AK118" t="s">
        <v>429</v>
      </c>
      <c r="AL118" t="s">
        <v>1983</v>
      </c>
      <c r="AM118" t="s">
        <v>96</v>
      </c>
      <c r="AN118" t="s">
        <v>2067</v>
      </c>
      <c r="AO118" t="s">
        <v>238</v>
      </c>
      <c r="AP118" t="s">
        <v>13639</v>
      </c>
      <c r="AQ118" t="s">
        <v>13577</v>
      </c>
      <c r="AR118" t="s">
        <v>98</v>
      </c>
      <c r="AS118" t="s">
        <v>634</v>
      </c>
      <c r="AT118" t="s">
        <v>634</v>
      </c>
    </row>
    <row r="119" spans="1:46">
      <c r="A119" s="1" t="s">
        <v>630</v>
      </c>
      <c r="B119" s="1" t="s">
        <v>13555</v>
      </c>
      <c r="C119" s="1" t="s">
        <v>13475</v>
      </c>
      <c r="D119" s="1" t="s">
        <v>13579</v>
      </c>
      <c r="E119" s="1" t="s">
        <v>634</v>
      </c>
      <c r="F119" t="s">
        <v>634</v>
      </c>
      <c r="G119" t="s">
        <v>634</v>
      </c>
      <c r="H119" t="s">
        <v>231</v>
      </c>
      <c r="I119" t="s">
        <v>46</v>
      </c>
      <c r="J119" t="s">
        <v>78</v>
      </c>
      <c r="K119" t="s">
        <v>634</v>
      </c>
      <c r="L119" t="s">
        <v>79</v>
      </c>
      <c r="M119" t="s">
        <v>13383</v>
      </c>
      <c r="N119" t="s">
        <v>634</v>
      </c>
      <c r="O119" t="s">
        <v>900</v>
      </c>
      <c r="P119" t="s">
        <v>233</v>
      </c>
      <c r="Q119" t="s">
        <v>13383</v>
      </c>
      <c r="R119" t="s">
        <v>949</v>
      </c>
      <c r="S119" t="s">
        <v>234</v>
      </c>
      <c r="T119" t="s">
        <v>2317</v>
      </c>
      <c r="U119" t="s">
        <v>235</v>
      </c>
      <c r="V119" t="s">
        <v>634</v>
      </c>
      <c r="W119" t="s">
        <v>13383</v>
      </c>
      <c r="X119" t="s">
        <v>152</v>
      </c>
      <c r="Y119" t="s">
        <v>13383</v>
      </c>
      <c r="Z119" t="s">
        <v>1092</v>
      </c>
      <c r="AA119" t="s">
        <v>13383</v>
      </c>
      <c r="AB119" t="s">
        <v>161</v>
      </c>
      <c r="AC119" t="s">
        <v>13576</v>
      </c>
      <c r="AD119" t="s">
        <v>1265</v>
      </c>
      <c r="AE119" t="s">
        <v>1659</v>
      </c>
      <c r="AF119" t="s">
        <v>236</v>
      </c>
      <c r="AG119" t="s">
        <v>2115</v>
      </c>
      <c r="AH119" t="s">
        <v>163</v>
      </c>
      <c r="AI119" t="s">
        <v>170</v>
      </c>
      <c r="AJ119" t="s">
        <v>145</v>
      </c>
      <c r="AK119" t="s">
        <v>429</v>
      </c>
      <c r="AL119" t="s">
        <v>1983</v>
      </c>
      <c r="AM119" t="s">
        <v>96</v>
      </c>
      <c r="AN119" t="s">
        <v>2067</v>
      </c>
      <c r="AO119" t="s">
        <v>238</v>
      </c>
      <c r="AP119" t="s">
        <v>13639</v>
      </c>
      <c r="AQ119" t="s">
        <v>13577</v>
      </c>
      <c r="AR119" t="s">
        <v>98</v>
      </c>
      <c r="AS119" t="s">
        <v>634</v>
      </c>
      <c r="AT119" t="s">
        <v>634</v>
      </c>
    </row>
    <row r="120" spans="1:46">
      <c r="A120" s="1" t="s">
        <v>13099</v>
      </c>
      <c r="B120" s="1" t="s">
        <v>13556</v>
      </c>
      <c r="C120" s="1" t="s">
        <v>13475</v>
      </c>
      <c r="D120" s="1" t="s">
        <v>434</v>
      </c>
      <c r="E120" s="1" t="s">
        <v>634</v>
      </c>
      <c r="F120" t="s">
        <v>634</v>
      </c>
      <c r="G120" t="s">
        <v>634</v>
      </c>
      <c r="H120" t="s">
        <v>231</v>
      </c>
      <c r="I120" t="s">
        <v>48</v>
      </c>
      <c r="J120" t="s">
        <v>78</v>
      </c>
      <c r="K120" t="s">
        <v>634</v>
      </c>
      <c r="L120" t="s">
        <v>79</v>
      </c>
      <c r="M120" t="s">
        <v>13383</v>
      </c>
      <c r="N120" t="s">
        <v>634</v>
      </c>
      <c r="O120" t="s">
        <v>900</v>
      </c>
      <c r="P120" t="s">
        <v>233</v>
      </c>
      <c r="Q120" t="s">
        <v>13383</v>
      </c>
      <c r="R120" t="s">
        <v>949</v>
      </c>
      <c r="S120" t="s">
        <v>234</v>
      </c>
      <c r="T120" t="s">
        <v>2317</v>
      </c>
      <c r="U120" t="s">
        <v>235</v>
      </c>
      <c r="V120" t="s">
        <v>634</v>
      </c>
      <c r="W120" t="s">
        <v>13383</v>
      </c>
      <c r="X120" t="s">
        <v>152</v>
      </c>
      <c r="Y120" t="s">
        <v>13383</v>
      </c>
      <c r="Z120" t="s">
        <v>1092</v>
      </c>
      <c r="AA120" t="s">
        <v>13383</v>
      </c>
      <c r="AB120" t="s">
        <v>161</v>
      </c>
      <c r="AC120" t="s">
        <v>13576</v>
      </c>
      <c r="AD120" t="s">
        <v>1265</v>
      </c>
      <c r="AE120" t="s">
        <v>1659</v>
      </c>
      <c r="AF120" t="s">
        <v>236</v>
      </c>
      <c r="AG120" t="s">
        <v>2115</v>
      </c>
      <c r="AH120" t="s">
        <v>163</v>
      </c>
      <c r="AI120" t="s">
        <v>170</v>
      </c>
      <c r="AJ120" t="s">
        <v>145</v>
      </c>
      <c r="AK120" t="s">
        <v>429</v>
      </c>
      <c r="AL120" t="s">
        <v>1983</v>
      </c>
      <c r="AM120" t="s">
        <v>96</v>
      </c>
      <c r="AN120" t="s">
        <v>2067</v>
      </c>
      <c r="AO120" t="s">
        <v>238</v>
      </c>
      <c r="AP120" t="s">
        <v>13639</v>
      </c>
      <c r="AQ120" t="s">
        <v>13577</v>
      </c>
      <c r="AR120" t="s">
        <v>98</v>
      </c>
      <c r="AS120" t="s">
        <v>634</v>
      </c>
      <c r="AT120" t="s">
        <v>634</v>
      </c>
    </row>
    <row r="121" spans="1:46">
      <c r="A121" s="1" t="s">
        <v>13101</v>
      </c>
      <c r="B121" s="1" t="s">
        <v>13557</v>
      </c>
      <c r="C121" s="1" t="s">
        <v>13475</v>
      </c>
      <c r="D121" s="1" t="s">
        <v>434</v>
      </c>
      <c r="E121" s="1" t="s">
        <v>634</v>
      </c>
      <c r="F121" t="s">
        <v>634</v>
      </c>
      <c r="G121" t="s">
        <v>634</v>
      </c>
      <c r="H121" t="s">
        <v>231</v>
      </c>
      <c r="I121" t="s">
        <v>46</v>
      </c>
      <c r="J121" t="s">
        <v>78</v>
      </c>
      <c r="K121" t="s">
        <v>634</v>
      </c>
      <c r="L121" t="s">
        <v>79</v>
      </c>
      <c r="M121" t="s">
        <v>13383</v>
      </c>
      <c r="N121" t="s">
        <v>634</v>
      </c>
      <c r="O121" t="s">
        <v>900</v>
      </c>
      <c r="P121" t="s">
        <v>233</v>
      </c>
      <c r="Q121" t="s">
        <v>13383</v>
      </c>
      <c r="R121" t="s">
        <v>949</v>
      </c>
      <c r="S121" t="s">
        <v>234</v>
      </c>
      <c r="T121" t="s">
        <v>2317</v>
      </c>
      <c r="U121" t="s">
        <v>235</v>
      </c>
      <c r="V121" t="s">
        <v>634</v>
      </c>
      <c r="W121" t="s">
        <v>13383</v>
      </c>
      <c r="X121" t="s">
        <v>152</v>
      </c>
      <c r="Y121" t="s">
        <v>13383</v>
      </c>
      <c r="Z121" t="s">
        <v>1092</v>
      </c>
      <c r="AA121" t="s">
        <v>13383</v>
      </c>
      <c r="AB121" t="s">
        <v>161</v>
      </c>
      <c r="AC121" t="s">
        <v>13576</v>
      </c>
      <c r="AD121" t="s">
        <v>1265</v>
      </c>
      <c r="AE121" t="s">
        <v>1659</v>
      </c>
      <c r="AF121" t="s">
        <v>236</v>
      </c>
      <c r="AG121" t="s">
        <v>2115</v>
      </c>
      <c r="AH121" t="s">
        <v>163</v>
      </c>
      <c r="AI121" t="s">
        <v>170</v>
      </c>
      <c r="AJ121" t="s">
        <v>145</v>
      </c>
      <c r="AK121" t="s">
        <v>429</v>
      </c>
      <c r="AL121" t="s">
        <v>1983</v>
      </c>
      <c r="AM121" t="s">
        <v>96</v>
      </c>
      <c r="AN121" t="s">
        <v>2067</v>
      </c>
      <c r="AO121" t="s">
        <v>238</v>
      </c>
      <c r="AP121" t="s">
        <v>13639</v>
      </c>
      <c r="AQ121" t="s">
        <v>13577</v>
      </c>
      <c r="AR121" t="s">
        <v>98</v>
      </c>
      <c r="AS121" t="s">
        <v>634</v>
      </c>
      <c r="AT121" t="s">
        <v>634</v>
      </c>
    </row>
    <row r="122" spans="1:46">
      <c r="A122" s="1" t="s">
        <v>631</v>
      </c>
      <c r="B122" s="1" t="s">
        <v>13558</v>
      </c>
      <c r="C122" s="1" t="s">
        <v>13475</v>
      </c>
      <c r="D122" s="1" t="s">
        <v>13579</v>
      </c>
      <c r="E122" s="1" t="s">
        <v>634</v>
      </c>
      <c r="F122" t="s">
        <v>634</v>
      </c>
      <c r="G122" t="s">
        <v>634</v>
      </c>
      <c r="H122" t="s">
        <v>231</v>
      </c>
      <c r="I122" t="s">
        <v>48</v>
      </c>
      <c r="J122" t="s">
        <v>78</v>
      </c>
      <c r="K122" t="s">
        <v>634</v>
      </c>
      <c r="L122" t="s">
        <v>79</v>
      </c>
      <c r="M122" t="s">
        <v>13383</v>
      </c>
      <c r="N122" t="s">
        <v>634</v>
      </c>
      <c r="O122" t="s">
        <v>900</v>
      </c>
      <c r="P122" t="s">
        <v>233</v>
      </c>
      <c r="Q122" t="s">
        <v>13383</v>
      </c>
      <c r="R122" t="s">
        <v>949</v>
      </c>
      <c r="S122" t="s">
        <v>234</v>
      </c>
      <c r="T122" t="s">
        <v>2317</v>
      </c>
      <c r="U122" t="s">
        <v>235</v>
      </c>
      <c r="V122" t="s">
        <v>634</v>
      </c>
      <c r="W122" t="s">
        <v>13383</v>
      </c>
      <c r="X122" t="s">
        <v>152</v>
      </c>
      <c r="Y122" t="s">
        <v>13383</v>
      </c>
      <c r="Z122" t="s">
        <v>1092</v>
      </c>
      <c r="AA122" t="s">
        <v>13383</v>
      </c>
      <c r="AB122" t="s">
        <v>161</v>
      </c>
      <c r="AC122" t="s">
        <v>13576</v>
      </c>
      <c r="AD122" t="s">
        <v>1265</v>
      </c>
      <c r="AE122" t="s">
        <v>1659</v>
      </c>
      <c r="AF122" t="s">
        <v>236</v>
      </c>
      <c r="AG122" t="s">
        <v>2115</v>
      </c>
      <c r="AH122" t="s">
        <v>163</v>
      </c>
      <c r="AI122" t="s">
        <v>170</v>
      </c>
      <c r="AJ122" t="s">
        <v>145</v>
      </c>
      <c r="AK122" t="s">
        <v>429</v>
      </c>
      <c r="AL122" t="s">
        <v>1983</v>
      </c>
      <c r="AM122" t="s">
        <v>96</v>
      </c>
      <c r="AN122" t="s">
        <v>2067</v>
      </c>
      <c r="AO122" t="s">
        <v>238</v>
      </c>
      <c r="AP122" t="s">
        <v>13639</v>
      </c>
      <c r="AQ122" t="s">
        <v>13577</v>
      </c>
      <c r="AR122" t="s">
        <v>98</v>
      </c>
      <c r="AS122" t="s">
        <v>634</v>
      </c>
      <c r="AT122" t="s">
        <v>634</v>
      </c>
    </row>
    <row r="123" spans="1:46">
      <c r="A123" s="1" t="s">
        <v>557</v>
      </c>
      <c r="B123" s="1" t="s">
        <v>13559</v>
      </c>
      <c r="C123" s="1" t="s">
        <v>13476</v>
      </c>
      <c r="D123" s="1" t="s">
        <v>13386</v>
      </c>
      <c r="E123" s="1" t="s">
        <v>634</v>
      </c>
      <c r="F123" t="s">
        <v>634</v>
      </c>
      <c r="G123" t="s">
        <v>634</v>
      </c>
      <c r="H123" t="s">
        <v>241</v>
      </c>
      <c r="I123" t="s">
        <v>13639</v>
      </c>
      <c r="J123" t="s">
        <v>325</v>
      </c>
      <c r="K123" t="s">
        <v>634</v>
      </c>
      <c r="L123" t="s">
        <v>79</v>
      </c>
      <c r="M123" t="s">
        <v>13383</v>
      </c>
      <c r="N123" t="s">
        <v>634</v>
      </c>
      <c r="O123" t="s">
        <v>232</v>
      </c>
      <c r="P123" t="s">
        <v>233</v>
      </c>
      <c r="Q123" t="s">
        <v>13383</v>
      </c>
      <c r="R123" t="s">
        <v>949</v>
      </c>
      <c r="S123" t="s">
        <v>970</v>
      </c>
      <c r="T123" t="s">
        <v>244</v>
      </c>
      <c r="U123" t="s">
        <v>235</v>
      </c>
      <c r="V123" t="s">
        <v>634</v>
      </c>
      <c r="W123" t="s">
        <v>13383</v>
      </c>
      <c r="X123" t="s">
        <v>152</v>
      </c>
      <c r="Y123" t="s">
        <v>13383</v>
      </c>
      <c r="Z123" t="s">
        <v>1077</v>
      </c>
      <c r="AA123" t="s">
        <v>159</v>
      </c>
      <c r="AB123" t="s">
        <v>13639</v>
      </c>
      <c r="AC123" t="s">
        <v>13576</v>
      </c>
      <c r="AD123" t="s">
        <v>1261</v>
      </c>
      <c r="AE123" t="s">
        <v>1589</v>
      </c>
      <c r="AF123" t="s">
        <v>13384</v>
      </c>
      <c r="AG123" t="s">
        <v>430</v>
      </c>
      <c r="AH123" t="s">
        <v>13639</v>
      </c>
      <c r="AI123" t="s">
        <v>61</v>
      </c>
      <c r="AJ123" t="s">
        <v>145</v>
      </c>
      <c r="AK123" t="s">
        <v>2013</v>
      </c>
      <c r="AL123" t="s">
        <v>1983</v>
      </c>
      <c r="AM123" t="s">
        <v>96</v>
      </c>
      <c r="AN123" t="s">
        <v>154</v>
      </c>
      <c r="AO123" t="s">
        <v>134</v>
      </c>
      <c r="AP123" t="s">
        <v>13639</v>
      </c>
      <c r="AQ123" t="s">
        <v>13577</v>
      </c>
      <c r="AR123" t="s">
        <v>98</v>
      </c>
      <c r="AS123" t="s">
        <v>634</v>
      </c>
      <c r="AT123" t="s">
        <v>634</v>
      </c>
    </row>
    <row r="124" spans="1:46">
      <c r="A124" s="1" t="s">
        <v>555</v>
      </c>
      <c r="B124" s="1" t="s">
        <v>13583</v>
      </c>
      <c r="C124" s="1" t="s">
        <v>13476</v>
      </c>
      <c r="D124" s="1" t="s">
        <v>13579</v>
      </c>
      <c r="E124" s="1" t="s">
        <v>634</v>
      </c>
      <c r="F124" t="s">
        <v>634</v>
      </c>
      <c r="G124" t="s">
        <v>634</v>
      </c>
      <c r="H124" t="s">
        <v>241</v>
      </c>
      <c r="I124" t="s">
        <v>13639</v>
      </c>
      <c r="J124" t="s">
        <v>325</v>
      </c>
      <c r="K124" t="s">
        <v>634</v>
      </c>
      <c r="L124" t="s">
        <v>79</v>
      </c>
      <c r="M124" t="s">
        <v>13383</v>
      </c>
      <c r="N124" t="s">
        <v>634</v>
      </c>
      <c r="O124" t="s">
        <v>232</v>
      </c>
      <c r="P124" t="s">
        <v>233</v>
      </c>
      <c r="Q124" t="s">
        <v>13383</v>
      </c>
      <c r="R124" t="s">
        <v>949</v>
      </c>
      <c r="S124" t="s">
        <v>970</v>
      </c>
      <c r="T124" t="s">
        <v>244</v>
      </c>
      <c r="U124" t="s">
        <v>235</v>
      </c>
      <c r="V124" t="s">
        <v>634</v>
      </c>
      <c r="W124" t="s">
        <v>13383</v>
      </c>
      <c r="X124" t="s">
        <v>152</v>
      </c>
      <c r="Y124" t="s">
        <v>13383</v>
      </c>
      <c r="Z124" t="s">
        <v>1077</v>
      </c>
      <c r="AA124" t="s">
        <v>159</v>
      </c>
      <c r="AB124" t="s">
        <v>13639</v>
      </c>
      <c r="AC124" t="s">
        <v>13576</v>
      </c>
      <c r="AD124" t="s">
        <v>1261</v>
      </c>
      <c r="AE124" t="s">
        <v>1589</v>
      </c>
      <c r="AF124" t="s">
        <v>2191</v>
      </c>
      <c r="AG124" t="s">
        <v>430</v>
      </c>
      <c r="AH124" t="s">
        <v>13639</v>
      </c>
      <c r="AI124" t="s">
        <v>61</v>
      </c>
      <c r="AJ124" t="s">
        <v>145</v>
      </c>
      <c r="AK124" t="s">
        <v>2013</v>
      </c>
      <c r="AL124" t="s">
        <v>1983</v>
      </c>
      <c r="AM124" t="s">
        <v>96</v>
      </c>
      <c r="AN124" t="s">
        <v>154</v>
      </c>
      <c r="AO124" t="s">
        <v>134</v>
      </c>
      <c r="AP124" t="s">
        <v>13639</v>
      </c>
      <c r="AQ124" t="s">
        <v>13577</v>
      </c>
      <c r="AR124" t="s">
        <v>98</v>
      </c>
      <c r="AS124" t="s">
        <v>634</v>
      </c>
      <c r="AT124" t="s">
        <v>634</v>
      </c>
    </row>
    <row r="125" spans="1:46">
      <c r="A125" s="1" t="s">
        <v>556</v>
      </c>
      <c r="B125" s="1" t="s">
        <v>13584</v>
      </c>
      <c r="C125" s="1" t="s">
        <v>13476</v>
      </c>
      <c r="D125" s="1" t="s">
        <v>13386</v>
      </c>
      <c r="E125" s="1" t="s">
        <v>634</v>
      </c>
      <c r="F125" t="s">
        <v>634</v>
      </c>
      <c r="G125" t="s">
        <v>634</v>
      </c>
      <c r="H125" t="s">
        <v>241</v>
      </c>
      <c r="I125" t="s">
        <v>13639</v>
      </c>
      <c r="J125" t="s">
        <v>325</v>
      </c>
      <c r="K125" t="s">
        <v>634</v>
      </c>
      <c r="L125" t="s">
        <v>79</v>
      </c>
      <c r="M125" t="s">
        <v>13383</v>
      </c>
      <c r="N125" t="s">
        <v>634</v>
      </c>
      <c r="O125" t="s">
        <v>232</v>
      </c>
      <c r="P125" t="s">
        <v>233</v>
      </c>
      <c r="Q125" t="s">
        <v>13383</v>
      </c>
      <c r="R125" t="s">
        <v>949</v>
      </c>
      <c r="S125" t="s">
        <v>970</v>
      </c>
      <c r="T125" t="s">
        <v>244</v>
      </c>
      <c r="U125" t="s">
        <v>235</v>
      </c>
      <c r="V125" t="s">
        <v>634</v>
      </c>
      <c r="W125" t="s">
        <v>13383</v>
      </c>
      <c r="X125" t="s">
        <v>152</v>
      </c>
      <c r="Y125" t="s">
        <v>13383</v>
      </c>
      <c r="Z125" t="s">
        <v>1077</v>
      </c>
      <c r="AA125" t="s">
        <v>159</v>
      </c>
      <c r="AB125" t="s">
        <v>13639</v>
      </c>
      <c r="AC125" t="s">
        <v>13576</v>
      </c>
      <c r="AD125" t="s">
        <v>1261</v>
      </c>
      <c r="AE125" t="s">
        <v>1589</v>
      </c>
      <c r="AF125" t="s">
        <v>13384</v>
      </c>
      <c r="AG125" t="s">
        <v>430</v>
      </c>
      <c r="AH125" t="s">
        <v>13639</v>
      </c>
      <c r="AI125" t="s">
        <v>61</v>
      </c>
      <c r="AJ125" t="s">
        <v>145</v>
      </c>
      <c r="AK125" t="s">
        <v>2013</v>
      </c>
      <c r="AL125" t="s">
        <v>1983</v>
      </c>
      <c r="AM125" t="s">
        <v>96</v>
      </c>
      <c r="AN125" t="s">
        <v>154</v>
      </c>
      <c r="AO125" t="s">
        <v>134</v>
      </c>
      <c r="AP125" t="s">
        <v>13639</v>
      </c>
      <c r="AQ125" t="s">
        <v>13577</v>
      </c>
      <c r="AR125" t="s">
        <v>98</v>
      </c>
      <c r="AS125" t="s">
        <v>634</v>
      </c>
      <c r="AT125" t="s">
        <v>634</v>
      </c>
    </row>
    <row r="126" spans="1:46">
      <c r="A126" s="1" t="s">
        <v>481</v>
      </c>
      <c r="B126" s="1" t="s">
        <v>482</v>
      </c>
      <c r="C126" s="1" t="s">
        <v>13472</v>
      </c>
      <c r="D126" s="1" t="s">
        <v>13579</v>
      </c>
      <c r="E126" s="1" t="s">
        <v>634</v>
      </c>
      <c r="F126" t="s">
        <v>634</v>
      </c>
      <c r="G126" t="s">
        <v>634</v>
      </c>
      <c r="H126" t="s">
        <v>241</v>
      </c>
      <c r="I126" t="s">
        <v>118</v>
      </c>
      <c r="J126" t="s">
        <v>883</v>
      </c>
      <c r="K126" t="s">
        <v>634</v>
      </c>
      <c r="L126" t="s">
        <v>13639</v>
      </c>
      <c r="M126" t="s">
        <v>13383</v>
      </c>
      <c r="N126" t="s">
        <v>634</v>
      </c>
      <c r="O126" t="s">
        <v>15</v>
      </c>
      <c r="P126" t="s">
        <v>13383</v>
      </c>
      <c r="Q126" t="s">
        <v>13383</v>
      </c>
      <c r="R126" t="s">
        <v>949</v>
      </c>
      <c r="S126" t="s">
        <v>970</v>
      </c>
      <c r="T126" t="s">
        <v>244</v>
      </c>
      <c r="U126" t="s">
        <v>235</v>
      </c>
      <c r="V126" t="s">
        <v>634</v>
      </c>
      <c r="W126" t="s">
        <v>13383</v>
      </c>
      <c r="X126" t="s">
        <v>152</v>
      </c>
      <c r="Y126" t="s">
        <v>13383</v>
      </c>
      <c r="Z126" t="s">
        <v>1109</v>
      </c>
      <c r="AA126" t="s">
        <v>13383</v>
      </c>
      <c r="AB126" t="s">
        <v>1179</v>
      </c>
      <c r="AC126" t="s">
        <v>13576</v>
      </c>
      <c r="AD126" t="s">
        <v>13585</v>
      </c>
      <c r="AE126" t="s">
        <v>55</v>
      </c>
      <c r="AF126" t="s">
        <v>13581</v>
      </c>
      <c r="AG126" t="s">
        <v>430</v>
      </c>
      <c r="AH126" t="s">
        <v>1827</v>
      </c>
      <c r="AI126" t="s">
        <v>61</v>
      </c>
      <c r="AJ126" t="s">
        <v>145</v>
      </c>
      <c r="AK126" t="s">
        <v>1945</v>
      </c>
      <c r="AL126" t="s">
        <v>1983</v>
      </c>
      <c r="AM126" t="s">
        <v>96</v>
      </c>
      <c r="AN126" t="s">
        <v>273</v>
      </c>
      <c r="AO126" t="s">
        <v>634</v>
      </c>
      <c r="AP126" t="s">
        <v>13639</v>
      </c>
      <c r="AR126" t="s">
        <v>136</v>
      </c>
      <c r="AS126" t="s">
        <v>634</v>
      </c>
      <c r="AT126" t="s">
        <v>634</v>
      </c>
    </row>
    <row r="127" spans="1:46">
      <c r="A127" s="1" t="s">
        <v>487</v>
      </c>
      <c r="B127" s="1" t="s">
        <v>13222</v>
      </c>
      <c r="C127" s="1" t="s">
        <v>13472</v>
      </c>
      <c r="D127" s="1" t="s">
        <v>13579</v>
      </c>
      <c r="E127" s="1" t="s">
        <v>634</v>
      </c>
      <c r="F127" t="s">
        <v>634</v>
      </c>
      <c r="G127" t="s">
        <v>634</v>
      </c>
      <c r="H127" t="s">
        <v>241</v>
      </c>
      <c r="I127" t="s">
        <v>118</v>
      </c>
      <c r="J127" t="s">
        <v>883</v>
      </c>
      <c r="K127" t="s">
        <v>634</v>
      </c>
      <c r="L127" t="s">
        <v>13639</v>
      </c>
      <c r="M127" t="s">
        <v>13383</v>
      </c>
      <c r="N127" t="s">
        <v>634</v>
      </c>
      <c r="O127" t="s">
        <v>13639</v>
      </c>
      <c r="P127" t="s">
        <v>13383</v>
      </c>
      <c r="Q127" t="s">
        <v>13383</v>
      </c>
      <c r="R127" t="s">
        <v>949</v>
      </c>
      <c r="S127" t="s">
        <v>970</v>
      </c>
      <c r="T127" t="s">
        <v>244</v>
      </c>
      <c r="U127" t="s">
        <v>235</v>
      </c>
      <c r="V127" t="s">
        <v>634</v>
      </c>
      <c r="W127" t="s">
        <v>13383</v>
      </c>
      <c r="X127" t="s">
        <v>152</v>
      </c>
      <c r="Y127" t="s">
        <v>13383</v>
      </c>
      <c r="Z127" t="s">
        <v>1109</v>
      </c>
      <c r="AA127" t="s">
        <v>13383</v>
      </c>
      <c r="AB127" t="s">
        <v>1179</v>
      </c>
      <c r="AC127" t="s">
        <v>13576</v>
      </c>
      <c r="AD127" t="s">
        <v>13585</v>
      </c>
      <c r="AE127" t="s">
        <v>13639</v>
      </c>
      <c r="AF127" t="s">
        <v>13384</v>
      </c>
      <c r="AG127" t="s">
        <v>430</v>
      </c>
      <c r="AH127" t="s">
        <v>318</v>
      </c>
      <c r="AI127" t="s">
        <v>61</v>
      </c>
      <c r="AJ127" t="s">
        <v>145</v>
      </c>
      <c r="AK127" t="s">
        <v>1945</v>
      </c>
      <c r="AL127" t="s">
        <v>1983</v>
      </c>
      <c r="AM127" t="s">
        <v>96</v>
      </c>
      <c r="AN127" t="s">
        <v>273</v>
      </c>
      <c r="AO127" t="s">
        <v>634</v>
      </c>
      <c r="AP127" t="s">
        <v>13639</v>
      </c>
      <c r="AR127" t="s">
        <v>136</v>
      </c>
      <c r="AS127" t="s">
        <v>634</v>
      </c>
      <c r="AT127" t="s">
        <v>634</v>
      </c>
    </row>
    <row r="128" spans="1:46">
      <c r="A128" s="1" t="s">
        <v>483</v>
      </c>
      <c r="B128" s="1" t="s">
        <v>484</v>
      </c>
      <c r="C128" s="1" t="s">
        <v>13477</v>
      </c>
      <c r="D128" s="1" t="s">
        <v>13579</v>
      </c>
      <c r="E128" s="1" t="s">
        <v>634</v>
      </c>
      <c r="F128" t="s">
        <v>634</v>
      </c>
      <c r="G128" t="s">
        <v>634</v>
      </c>
      <c r="H128" t="s">
        <v>241</v>
      </c>
      <c r="I128" t="s">
        <v>50</v>
      </c>
      <c r="J128" t="s">
        <v>883</v>
      </c>
      <c r="K128" t="s">
        <v>634</v>
      </c>
      <c r="L128" t="s">
        <v>13639</v>
      </c>
      <c r="M128" t="s">
        <v>13383</v>
      </c>
      <c r="N128" t="s">
        <v>634</v>
      </c>
      <c r="O128" t="s">
        <v>15</v>
      </c>
      <c r="P128" t="s">
        <v>13383</v>
      </c>
      <c r="Q128" t="s">
        <v>13383</v>
      </c>
      <c r="R128" t="s">
        <v>949</v>
      </c>
      <c r="S128" t="s">
        <v>970</v>
      </c>
      <c r="T128" t="s">
        <v>244</v>
      </c>
      <c r="U128" t="s">
        <v>235</v>
      </c>
      <c r="V128" t="s">
        <v>634</v>
      </c>
      <c r="W128" t="s">
        <v>13383</v>
      </c>
      <c r="X128" t="s">
        <v>152</v>
      </c>
      <c r="Y128" t="s">
        <v>13383</v>
      </c>
      <c r="Z128" t="s">
        <v>1109</v>
      </c>
      <c r="AA128" t="s">
        <v>13383</v>
      </c>
      <c r="AB128" t="s">
        <v>1179</v>
      </c>
      <c r="AC128" t="s">
        <v>13576</v>
      </c>
      <c r="AD128" t="s">
        <v>13585</v>
      </c>
      <c r="AE128" t="s">
        <v>55</v>
      </c>
      <c r="AF128" t="s">
        <v>13581</v>
      </c>
      <c r="AG128" t="s">
        <v>430</v>
      </c>
      <c r="AH128" t="s">
        <v>1827</v>
      </c>
      <c r="AI128" t="s">
        <v>61</v>
      </c>
      <c r="AJ128" t="s">
        <v>145</v>
      </c>
      <c r="AK128" t="s">
        <v>1945</v>
      </c>
      <c r="AL128" t="s">
        <v>1983</v>
      </c>
      <c r="AM128" t="s">
        <v>96</v>
      </c>
      <c r="AN128" t="s">
        <v>273</v>
      </c>
      <c r="AO128" t="s">
        <v>634</v>
      </c>
      <c r="AP128" t="s">
        <v>13639</v>
      </c>
      <c r="AR128" t="s">
        <v>136</v>
      </c>
      <c r="AS128" t="s">
        <v>634</v>
      </c>
      <c r="AT128" t="s">
        <v>634</v>
      </c>
    </row>
    <row r="129" spans="1:46">
      <c r="A129" s="1" t="s">
        <v>488</v>
      </c>
      <c r="B129" s="1" t="s">
        <v>13223</v>
      </c>
      <c r="C129" s="1" t="s">
        <v>13477</v>
      </c>
      <c r="D129" s="1" t="s">
        <v>13579</v>
      </c>
      <c r="E129" s="1" t="s">
        <v>634</v>
      </c>
      <c r="F129" t="s">
        <v>634</v>
      </c>
      <c r="G129" t="s">
        <v>634</v>
      </c>
      <c r="H129" t="s">
        <v>241</v>
      </c>
      <c r="I129" t="s">
        <v>50</v>
      </c>
      <c r="J129" t="s">
        <v>883</v>
      </c>
      <c r="K129" t="s">
        <v>634</v>
      </c>
      <c r="L129" t="s">
        <v>13639</v>
      </c>
      <c r="M129" t="s">
        <v>13383</v>
      </c>
      <c r="N129" t="s">
        <v>634</v>
      </c>
      <c r="O129" t="s">
        <v>13639</v>
      </c>
      <c r="P129" t="s">
        <v>13383</v>
      </c>
      <c r="Q129" t="s">
        <v>13383</v>
      </c>
      <c r="R129" t="s">
        <v>949</v>
      </c>
      <c r="S129" t="s">
        <v>970</v>
      </c>
      <c r="T129" t="s">
        <v>244</v>
      </c>
      <c r="U129" t="s">
        <v>235</v>
      </c>
      <c r="V129" t="s">
        <v>634</v>
      </c>
      <c r="W129" t="s">
        <v>13383</v>
      </c>
      <c r="X129" t="s">
        <v>152</v>
      </c>
      <c r="Y129" t="s">
        <v>13383</v>
      </c>
      <c r="Z129" t="s">
        <v>1109</v>
      </c>
      <c r="AA129" t="s">
        <v>13383</v>
      </c>
      <c r="AB129" t="s">
        <v>1179</v>
      </c>
      <c r="AC129" t="s">
        <v>13576</v>
      </c>
      <c r="AD129" t="s">
        <v>13585</v>
      </c>
      <c r="AE129" t="s">
        <v>13639</v>
      </c>
      <c r="AF129" t="s">
        <v>13384</v>
      </c>
      <c r="AG129" t="s">
        <v>430</v>
      </c>
      <c r="AH129" t="s">
        <v>318</v>
      </c>
      <c r="AI129" t="s">
        <v>61</v>
      </c>
      <c r="AJ129" t="s">
        <v>145</v>
      </c>
      <c r="AK129" t="s">
        <v>1945</v>
      </c>
      <c r="AL129" t="s">
        <v>1983</v>
      </c>
      <c r="AM129" t="s">
        <v>96</v>
      </c>
      <c r="AN129" t="s">
        <v>273</v>
      </c>
      <c r="AO129" t="s">
        <v>634</v>
      </c>
      <c r="AP129" t="s">
        <v>13639</v>
      </c>
      <c r="AR129" t="s">
        <v>136</v>
      </c>
      <c r="AS129" t="s">
        <v>634</v>
      </c>
      <c r="AT129" t="s">
        <v>634</v>
      </c>
    </row>
    <row r="130" spans="1:46">
      <c r="A130" s="1" t="s">
        <v>485</v>
      </c>
      <c r="B130" s="1" t="s">
        <v>486</v>
      </c>
      <c r="C130" s="1" t="s">
        <v>13501</v>
      </c>
      <c r="D130" s="1" t="s">
        <v>13579</v>
      </c>
      <c r="E130" s="1" t="s">
        <v>634</v>
      </c>
      <c r="F130" t="s">
        <v>634</v>
      </c>
      <c r="G130" t="s">
        <v>634</v>
      </c>
      <c r="H130" t="s">
        <v>241</v>
      </c>
      <c r="I130" t="s">
        <v>50</v>
      </c>
      <c r="J130" t="s">
        <v>883</v>
      </c>
      <c r="K130" t="s">
        <v>634</v>
      </c>
      <c r="L130" t="s">
        <v>13639</v>
      </c>
      <c r="M130" t="s">
        <v>13383</v>
      </c>
      <c r="N130" t="s">
        <v>634</v>
      </c>
      <c r="O130" t="s">
        <v>15</v>
      </c>
      <c r="P130" t="s">
        <v>13383</v>
      </c>
      <c r="Q130" t="s">
        <v>13383</v>
      </c>
      <c r="R130" t="s">
        <v>949</v>
      </c>
      <c r="S130" t="s">
        <v>970</v>
      </c>
      <c r="T130" t="s">
        <v>244</v>
      </c>
      <c r="U130" t="s">
        <v>235</v>
      </c>
      <c r="V130" t="s">
        <v>634</v>
      </c>
      <c r="W130" t="s">
        <v>13383</v>
      </c>
      <c r="X130" t="s">
        <v>152</v>
      </c>
      <c r="Y130" t="s">
        <v>13383</v>
      </c>
      <c r="Z130" t="s">
        <v>1109</v>
      </c>
      <c r="AA130" t="s">
        <v>13383</v>
      </c>
      <c r="AB130" t="s">
        <v>1179</v>
      </c>
      <c r="AC130" t="s">
        <v>13576</v>
      </c>
      <c r="AD130" t="s">
        <v>13585</v>
      </c>
      <c r="AE130" t="s">
        <v>55</v>
      </c>
      <c r="AF130" t="s">
        <v>13581</v>
      </c>
      <c r="AG130" t="s">
        <v>430</v>
      </c>
      <c r="AH130" t="s">
        <v>1827</v>
      </c>
      <c r="AI130" t="s">
        <v>61</v>
      </c>
      <c r="AJ130" t="s">
        <v>145</v>
      </c>
      <c r="AK130" t="s">
        <v>1945</v>
      </c>
      <c r="AL130" t="s">
        <v>1983</v>
      </c>
      <c r="AM130" t="s">
        <v>96</v>
      </c>
      <c r="AN130" t="s">
        <v>273</v>
      </c>
      <c r="AO130" t="s">
        <v>634</v>
      </c>
      <c r="AP130" t="s">
        <v>13639</v>
      </c>
      <c r="AR130" t="s">
        <v>136</v>
      </c>
      <c r="AS130" t="s">
        <v>634</v>
      </c>
      <c r="AT130" t="s">
        <v>634</v>
      </c>
    </row>
    <row r="131" spans="1:46">
      <c r="A131" s="1" t="s">
        <v>489</v>
      </c>
      <c r="B131" s="1" t="s">
        <v>13224</v>
      </c>
      <c r="C131" s="1" t="s">
        <v>13475</v>
      </c>
      <c r="D131" s="1" t="s">
        <v>13579</v>
      </c>
      <c r="E131" s="1" t="s">
        <v>634</v>
      </c>
      <c r="F131" t="s">
        <v>634</v>
      </c>
      <c r="G131" t="s">
        <v>634</v>
      </c>
      <c r="H131" t="s">
        <v>241</v>
      </c>
      <c r="I131" t="s">
        <v>118</v>
      </c>
      <c r="J131" t="s">
        <v>883</v>
      </c>
      <c r="K131" t="s">
        <v>634</v>
      </c>
      <c r="L131" t="s">
        <v>13639</v>
      </c>
      <c r="M131" t="s">
        <v>13383</v>
      </c>
      <c r="N131" t="s">
        <v>634</v>
      </c>
      <c r="O131" t="s">
        <v>15</v>
      </c>
      <c r="P131" t="s">
        <v>13383</v>
      </c>
      <c r="Q131" t="s">
        <v>13383</v>
      </c>
      <c r="R131" t="s">
        <v>949</v>
      </c>
      <c r="S131" t="s">
        <v>970</v>
      </c>
      <c r="T131" t="s">
        <v>244</v>
      </c>
      <c r="U131" t="s">
        <v>235</v>
      </c>
      <c r="V131" t="s">
        <v>634</v>
      </c>
      <c r="W131" t="s">
        <v>13383</v>
      </c>
      <c r="X131" t="s">
        <v>152</v>
      </c>
      <c r="Y131" t="s">
        <v>13383</v>
      </c>
      <c r="Z131" t="s">
        <v>1109</v>
      </c>
      <c r="AA131" t="s">
        <v>13383</v>
      </c>
      <c r="AB131" t="s">
        <v>1179</v>
      </c>
      <c r="AC131" t="s">
        <v>13576</v>
      </c>
      <c r="AD131" t="s">
        <v>13585</v>
      </c>
      <c r="AE131" t="s">
        <v>55</v>
      </c>
      <c r="AF131" t="s">
        <v>13581</v>
      </c>
      <c r="AG131" t="s">
        <v>430</v>
      </c>
      <c r="AH131" t="s">
        <v>1827</v>
      </c>
      <c r="AI131" t="s">
        <v>61</v>
      </c>
      <c r="AJ131" t="s">
        <v>145</v>
      </c>
      <c r="AK131" t="s">
        <v>1945</v>
      </c>
      <c r="AL131" t="s">
        <v>1983</v>
      </c>
      <c r="AM131" t="s">
        <v>96</v>
      </c>
      <c r="AN131" t="s">
        <v>273</v>
      </c>
      <c r="AO131" t="s">
        <v>634</v>
      </c>
      <c r="AP131" t="s">
        <v>13639</v>
      </c>
      <c r="AR131" t="s">
        <v>136</v>
      </c>
      <c r="AS131" t="s">
        <v>634</v>
      </c>
      <c r="AT131" t="s">
        <v>634</v>
      </c>
    </row>
    <row r="132" spans="1:46">
      <c r="A132" s="1" t="s">
        <v>493</v>
      </c>
      <c r="B132" s="1" t="s">
        <v>13225</v>
      </c>
      <c r="C132" s="1" t="s">
        <v>13475</v>
      </c>
      <c r="D132" s="1" t="s">
        <v>13579</v>
      </c>
      <c r="E132" s="1" t="s">
        <v>634</v>
      </c>
      <c r="F132" t="s">
        <v>634</v>
      </c>
      <c r="G132" t="s">
        <v>634</v>
      </c>
      <c r="H132" t="s">
        <v>241</v>
      </c>
      <c r="I132" t="s">
        <v>118</v>
      </c>
      <c r="J132" t="s">
        <v>883</v>
      </c>
      <c r="K132" t="s">
        <v>634</v>
      </c>
      <c r="L132" t="s">
        <v>13639</v>
      </c>
      <c r="M132" t="s">
        <v>13383</v>
      </c>
      <c r="N132" t="s">
        <v>634</v>
      </c>
      <c r="O132" t="s">
        <v>15</v>
      </c>
      <c r="P132" t="s">
        <v>13383</v>
      </c>
      <c r="Q132" t="s">
        <v>13383</v>
      </c>
      <c r="R132" t="s">
        <v>949</v>
      </c>
      <c r="S132" t="s">
        <v>970</v>
      </c>
      <c r="T132" t="s">
        <v>244</v>
      </c>
      <c r="U132" t="s">
        <v>235</v>
      </c>
      <c r="V132" t="s">
        <v>634</v>
      </c>
      <c r="W132" t="s">
        <v>13383</v>
      </c>
      <c r="X132" t="s">
        <v>152</v>
      </c>
      <c r="Y132" t="s">
        <v>13383</v>
      </c>
      <c r="Z132" t="s">
        <v>1109</v>
      </c>
      <c r="AA132" t="s">
        <v>13383</v>
      </c>
      <c r="AB132" t="s">
        <v>1179</v>
      </c>
      <c r="AC132" t="s">
        <v>13576</v>
      </c>
      <c r="AD132" t="s">
        <v>13585</v>
      </c>
      <c r="AE132" t="s">
        <v>55</v>
      </c>
      <c r="AF132" t="s">
        <v>13581</v>
      </c>
      <c r="AG132" t="s">
        <v>430</v>
      </c>
      <c r="AH132" t="s">
        <v>1827</v>
      </c>
      <c r="AI132" t="s">
        <v>61</v>
      </c>
      <c r="AJ132" t="s">
        <v>93</v>
      </c>
      <c r="AK132" t="s">
        <v>1945</v>
      </c>
      <c r="AL132" t="s">
        <v>1983</v>
      </c>
      <c r="AM132" t="s">
        <v>96</v>
      </c>
      <c r="AN132" t="s">
        <v>273</v>
      </c>
      <c r="AO132" t="s">
        <v>634</v>
      </c>
      <c r="AP132" t="s">
        <v>13639</v>
      </c>
      <c r="AR132" t="s">
        <v>136</v>
      </c>
      <c r="AS132" t="s">
        <v>634</v>
      </c>
      <c r="AT132" t="s">
        <v>634</v>
      </c>
    </row>
    <row r="133" spans="1:46">
      <c r="A133" s="1" t="s">
        <v>495</v>
      </c>
      <c r="B133" s="1" t="s">
        <v>13560</v>
      </c>
      <c r="C133" s="1" t="s">
        <v>13475</v>
      </c>
      <c r="D133" s="1" t="s">
        <v>13579</v>
      </c>
      <c r="E133" s="1" t="s">
        <v>634</v>
      </c>
      <c r="F133" t="s">
        <v>634</v>
      </c>
      <c r="G133" t="s">
        <v>634</v>
      </c>
      <c r="H133" t="s">
        <v>241</v>
      </c>
      <c r="I133" t="s">
        <v>46</v>
      </c>
      <c r="J133" t="s">
        <v>883</v>
      </c>
      <c r="K133" t="s">
        <v>634</v>
      </c>
      <c r="L133" t="s">
        <v>13639</v>
      </c>
      <c r="M133" t="s">
        <v>13383</v>
      </c>
      <c r="N133" t="s">
        <v>634</v>
      </c>
      <c r="O133" t="s">
        <v>13639</v>
      </c>
      <c r="P133" t="s">
        <v>13383</v>
      </c>
      <c r="Q133" t="s">
        <v>13383</v>
      </c>
      <c r="R133" t="s">
        <v>949</v>
      </c>
      <c r="S133" t="s">
        <v>970</v>
      </c>
      <c r="T133" t="s">
        <v>244</v>
      </c>
      <c r="U133" t="s">
        <v>235</v>
      </c>
      <c r="V133" t="s">
        <v>634</v>
      </c>
      <c r="W133" t="s">
        <v>13383</v>
      </c>
      <c r="X133" t="s">
        <v>152</v>
      </c>
      <c r="Y133" t="s">
        <v>13383</v>
      </c>
      <c r="Z133" t="s">
        <v>13384</v>
      </c>
      <c r="AA133" t="s">
        <v>13383</v>
      </c>
      <c r="AB133" t="s">
        <v>13390</v>
      </c>
      <c r="AC133" t="s">
        <v>13576</v>
      </c>
      <c r="AD133" t="s">
        <v>13641</v>
      </c>
      <c r="AE133" t="s">
        <v>13639</v>
      </c>
      <c r="AF133" t="s">
        <v>13384</v>
      </c>
      <c r="AG133" t="s">
        <v>430</v>
      </c>
      <c r="AH133" t="s">
        <v>318</v>
      </c>
      <c r="AI133" t="s">
        <v>60</v>
      </c>
      <c r="AJ133" t="s">
        <v>93</v>
      </c>
      <c r="AK133" t="s">
        <v>1945</v>
      </c>
      <c r="AL133" t="s">
        <v>1983</v>
      </c>
      <c r="AM133" t="s">
        <v>96</v>
      </c>
      <c r="AN133" t="s">
        <v>273</v>
      </c>
      <c r="AO133" t="s">
        <v>634</v>
      </c>
      <c r="AP133" t="s">
        <v>13639</v>
      </c>
      <c r="AR133" t="s">
        <v>136</v>
      </c>
      <c r="AS133" t="s">
        <v>634</v>
      </c>
      <c r="AT133" t="s">
        <v>634</v>
      </c>
    </row>
    <row r="134" spans="1:46">
      <c r="A134" s="1" t="s">
        <v>491</v>
      </c>
      <c r="B134" s="1" t="s">
        <v>13227</v>
      </c>
      <c r="C134" s="1" t="s">
        <v>13473</v>
      </c>
      <c r="D134" s="1" t="s">
        <v>13579</v>
      </c>
      <c r="E134" s="1" t="s">
        <v>634</v>
      </c>
      <c r="F134" t="s">
        <v>634</v>
      </c>
      <c r="G134" t="s">
        <v>634</v>
      </c>
      <c r="H134" t="s">
        <v>241</v>
      </c>
      <c r="I134" t="s">
        <v>118</v>
      </c>
      <c r="J134" t="s">
        <v>883</v>
      </c>
      <c r="K134" t="s">
        <v>634</v>
      </c>
      <c r="L134" t="s">
        <v>13639</v>
      </c>
      <c r="M134" t="s">
        <v>13383</v>
      </c>
      <c r="N134" t="s">
        <v>634</v>
      </c>
      <c r="O134" t="s">
        <v>15</v>
      </c>
      <c r="P134" t="s">
        <v>13383</v>
      </c>
      <c r="Q134" t="s">
        <v>13383</v>
      </c>
      <c r="R134" t="s">
        <v>949</v>
      </c>
      <c r="S134" t="s">
        <v>970</v>
      </c>
      <c r="T134" t="s">
        <v>244</v>
      </c>
      <c r="U134" t="s">
        <v>235</v>
      </c>
      <c r="V134" t="s">
        <v>634</v>
      </c>
      <c r="W134" t="s">
        <v>13383</v>
      </c>
      <c r="X134" t="s">
        <v>152</v>
      </c>
      <c r="Y134" t="s">
        <v>13383</v>
      </c>
      <c r="Z134" t="s">
        <v>1109</v>
      </c>
      <c r="AA134" t="s">
        <v>13383</v>
      </c>
      <c r="AB134" t="s">
        <v>1179</v>
      </c>
      <c r="AC134" t="s">
        <v>13576</v>
      </c>
      <c r="AD134" t="s">
        <v>13585</v>
      </c>
      <c r="AE134" t="s">
        <v>55</v>
      </c>
      <c r="AF134" t="s">
        <v>13581</v>
      </c>
      <c r="AG134" t="s">
        <v>430</v>
      </c>
      <c r="AH134" t="s">
        <v>1827</v>
      </c>
      <c r="AI134" t="s">
        <v>61</v>
      </c>
      <c r="AJ134" t="s">
        <v>145</v>
      </c>
      <c r="AK134" t="s">
        <v>1945</v>
      </c>
      <c r="AL134" t="s">
        <v>1983</v>
      </c>
      <c r="AM134" t="s">
        <v>96</v>
      </c>
      <c r="AN134" t="s">
        <v>273</v>
      </c>
      <c r="AO134" t="s">
        <v>634</v>
      </c>
      <c r="AP134" t="s">
        <v>13639</v>
      </c>
      <c r="AR134" t="s">
        <v>136</v>
      </c>
      <c r="AS134" t="s">
        <v>634</v>
      </c>
      <c r="AT134" t="s">
        <v>634</v>
      </c>
    </row>
    <row r="135" spans="1:46">
      <c r="A135" s="1" t="s">
        <v>494</v>
      </c>
      <c r="B135" s="1" t="s">
        <v>13561</v>
      </c>
      <c r="C135" s="1" t="s">
        <v>13473</v>
      </c>
      <c r="D135" s="1" t="s">
        <v>13579</v>
      </c>
      <c r="E135" s="1" t="s">
        <v>634</v>
      </c>
      <c r="F135" t="s">
        <v>634</v>
      </c>
      <c r="G135" t="s">
        <v>634</v>
      </c>
      <c r="H135" t="s">
        <v>241</v>
      </c>
      <c r="I135" t="s">
        <v>118</v>
      </c>
      <c r="J135" t="s">
        <v>883</v>
      </c>
      <c r="K135" t="s">
        <v>634</v>
      </c>
      <c r="L135" t="s">
        <v>13639</v>
      </c>
      <c r="M135" t="s">
        <v>13383</v>
      </c>
      <c r="N135" t="s">
        <v>634</v>
      </c>
      <c r="O135" t="s">
        <v>15</v>
      </c>
      <c r="P135" t="s">
        <v>13383</v>
      </c>
      <c r="Q135" t="s">
        <v>13383</v>
      </c>
      <c r="R135" t="s">
        <v>949</v>
      </c>
      <c r="S135" t="s">
        <v>970</v>
      </c>
      <c r="T135" t="s">
        <v>244</v>
      </c>
      <c r="U135" t="s">
        <v>235</v>
      </c>
      <c r="V135" t="s">
        <v>634</v>
      </c>
      <c r="W135" t="s">
        <v>13383</v>
      </c>
      <c r="X135" t="s">
        <v>152</v>
      </c>
      <c r="Y135" t="s">
        <v>13383</v>
      </c>
      <c r="Z135" t="s">
        <v>1109</v>
      </c>
      <c r="AA135" t="s">
        <v>13383</v>
      </c>
      <c r="AB135" t="s">
        <v>1179</v>
      </c>
      <c r="AC135" t="s">
        <v>13576</v>
      </c>
      <c r="AD135" t="s">
        <v>13585</v>
      </c>
      <c r="AE135" t="s">
        <v>55</v>
      </c>
      <c r="AF135" t="s">
        <v>13581</v>
      </c>
      <c r="AG135" t="s">
        <v>430</v>
      </c>
      <c r="AH135" t="s">
        <v>1827</v>
      </c>
      <c r="AI135" t="s">
        <v>61</v>
      </c>
      <c r="AJ135" t="s">
        <v>93</v>
      </c>
      <c r="AK135" t="s">
        <v>1945</v>
      </c>
      <c r="AL135" t="s">
        <v>1983</v>
      </c>
      <c r="AM135" t="s">
        <v>96</v>
      </c>
      <c r="AN135" t="s">
        <v>273</v>
      </c>
      <c r="AO135" t="s">
        <v>634</v>
      </c>
      <c r="AP135" t="s">
        <v>13639</v>
      </c>
      <c r="AR135" t="s">
        <v>136</v>
      </c>
      <c r="AS135" t="s">
        <v>634</v>
      </c>
      <c r="AT135" t="s">
        <v>634</v>
      </c>
    </row>
    <row r="136" spans="1:46">
      <c r="A136" s="1" t="s">
        <v>496</v>
      </c>
      <c r="B136" s="1" t="s">
        <v>13562</v>
      </c>
      <c r="C136" s="1" t="s">
        <v>13473</v>
      </c>
      <c r="D136" s="1" t="s">
        <v>13386</v>
      </c>
      <c r="E136" s="1" t="s">
        <v>634</v>
      </c>
      <c r="F136" t="s">
        <v>634</v>
      </c>
      <c r="G136" t="s">
        <v>634</v>
      </c>
      <c r="H136" t="s">
        <v>241</v>
      </c>
      <c r="I136" t="s">
        <v>46</v>
      </c>
      <c r="J136" t="s">
        <v>883</v>
      </c>
      <c r="K136" t="s">
        <v>634</v>
      </c>
      <c r="L136" t="s">
        <v>13639</v>
      </c>
      <c r="M136" t="s">
        <v>13383</v>
      </c>
      <c r="N136" t="s">
        <v>634</v>
      </c>
      <c r="O136" t="s">
        <v>13639</v>
      </c>
      <c r="P136" t="s">
        <v>13383</v>
      </c>
      <c r="Q136" t="s">
        <v>13383</v>
      </c>
      <c r="R136" t="s">
        <v>949</v>
      </c>
      <c r="S136" t="s">
        <v>970</v>
      </c>
      <c r="T136" t="s">
        <v>244</v>
      </c>
      <c r="U136" t="s">
        <v>235</v>
      </c>
      <c r="V136" t="s">
        <v>634</v>
      </c>
      <c r="W136" t="s">
        <v>13383</v>
      </c>
      <c r="X136" t="s">
        <v>152</v>
      </c>
      <c r="Y136" t="s">
        <v>13383</v>
      </c>
      <c r="Z136" t="s">
        <v>13384</v>
      </c>
      <c r="AA136" t="s">
        <v>13383</v>
      </c>
      <c r="AB136" t="s">
        <v>13390</v>
      </c>
      <c r="AC136" t="s">
        <v>13576</v>
      </c>
      <c r="AD136" t="s">
        <v>13641</v>
      </c>
      <c r="AE136" t="s">
        <v>13639</v>
      </c>
      <c r="AF136" t="s">
        <v>13384</v>
      </c>
      <c r="AG136" t="s">
        <v>430</v>
      </c>
      <c r="AH136" t="s">
        <v>318</v>
      </c>
      <c r="AI136" t="s">
        <v>60</v>
      </c>
      <c r="AJ136" t="s">
        <v>93</v>
      </c>
      <c r="AK136" t="s">
        <v>1945</v>
      </c>
      <c r="AL136" t="s">
        <v>1983</v>
      </c>
      <c r="AM136" t="s">
        <v>96</v>
      </c>
      <c r="AN136" t="s">
        <v>273</v>
      </c>
      <c r="AO136" t="s">
        <v>634</v>
      </c>
      <c r="AP136" t="s">
        <v>13639</v>
      </c>
      <c r="AR136" t="s">
        <v>136</v>
      </c>
      <c r="AS136" t="s">
        <v>634</v>
      </c>
      <c r="AT136" t="s">
        <v>634</v>
      </c>
    </row>
    <row r="137" spans="1:46">
      <c r="A137" s="1" t="s">
        <v>497</v>
      </c>
      <c r="B137" s="1" t="s">
        <v>498</v>
      </c>
      <c r="C137" s="1" t="s">
        <v>13475</v>
      </c>
      <c r="D137" s="1" t="s">
        <v>13386</v>
      </c>
      <c r="E137" s="1" t="s">
        <v>634</v>
      </c>
      <c r="F137" t="s">
        <v>634</v>
      </c>
      <c r="G137" t="s">
        <v>634</v>
      </c>
      <c r="H137" t="s">
        <v>241</v>
      </c>
      <c r="I137" t="s">
        <v>13639</v>
      </c>
      <c r="J137" t="s">
        <v>53</v>
      </c>
      <c r="K137" t="s">
        <v>634</v>
      </c>
      <c r="L137" t="s">
        <v>1771</v>
      </c>
      <c r="M137" t="s">
        <v>13383</v>
      </c>
      <c r="N137" t="s">
        <v>634</v>
      </c>
      <c r="O137" t="s">
        <v>232</v>
      </c>
      <c r="P137" t="s">
        <v>233</v>
      </c>
      <c r="Q137" t="s">
        <v>13383</v>
      </c>
      <c r="R137" t="s">
        <v>949</v>
      </c>
      <c r="S137" t="s">
        <v>970</v>
      </c>
      <c r="T137" t="s">
        <v>244</v>
      </c>
      <c r="U137" t="s">
        <v>235</v>
      </c>
      <c r="V137" t="s">
        <v>634</v>
      </c>
      <c r="W137" t="s">
        <v>13383</v>
      </c>
      <c r="X137" t="s">
        <v>152</v>
      </c>
      <c r="Y137" t="s">
        <v>13383</v>
      </c>
      <c r="Z137" t="s">
        <v>1088</v>
      </c>
      <c r="AA137" t="s">
        <v>159</v>
      </c>
      <c r="AB137" t="s">
        <v>1148</v>
      </c>
      <c r="AC137" t="s">
        <v>13576</v>
      </c>
      <c r="AD137" t="s">
        <v>1263</v>
      </c>
      <c r="AE137" t="s">
        <v>55</v>
      </c>
      <c r="AF137" t="s">
        <v>236</v>
      </c>
      <c r="AG137" t="s">
        <v>2155</v>
      </c>
      <c r="AH137" t="s">
        <v>13639</v>
      </c>
      <c r="AI137" t="s">
        <v>60</v>
      </c>
      <c r="AJ137" t="s">
        <v>145</v>
      </c>
      <c r="AK137" t="s">
        <v>2013</v>
      </c>
      <c r="AL137" t="s">
        <v>1983</v>
      </c>
      <c r="AM137" t="s">
        <v>96</v>
      </c>
      <c r="AN137" t="s">
        <v>154</v>
      </c>
      <c r="AO137" t="s">
        <v>634</v>
      </c>
      <c r="AP137" t="s">
        <v>13639</v>
      </c>
      <c r="AR137" t="s">
        <v>136</v>
      </c>
      <c r="AS137" t="s">
        <v>634</v>
      </c>
      <c r="AT137" t="s">
        <v>634</v>
      </c>
    </row>
    <row r="138" spans="1:46">
      <c r="A138" s="1" t="s">
        <v>501</v>
      </c>
      <c r="B138" s="1" t="s">
        <v>13229</v>
      </c>
      <c r="C138" s="1" t="s">
        <v>13475</v>
      </c>
      <c r="D138" s="1" t="s">
        <v>13386</v>
      </c>
      <c r="E138" s="1" t="s">
        <v>634</v>
      </c>
      <c r="F138" t="s">
        <v>634</v>
      </c>
      <c r="G138" t="s">
        <v>634</v>
      </c>
      <c r="H138" t="s">
        <v>241</v>
      </c>
      <c r="I138" t="s">
        <v>13639</v>
      </c>
      <c r="J138" t="s">
        <v>53</v>
      </c>
      <c r="K138" t="s">
        <v>634</v>
      </c>
      <c r="L138" t="s">
        <v>1771</v>
      </c>
      <c r="M138" t="s">
        <v>13383</v>
      </c>
      <c r="N138" t="s">
        <v>634</v>
      </c>
      <c r="O138" t="s">
        <v>232</v>
      </c>
      <c r="P138" t="s">
        <v>233</v>
      </c>
      <c r="Q138" t="s">
        <v>13383</v>
      </c>
      <c r="R138" t="s">
        <v>949</v>
      </c>
      <c r="S138" t="s">
        <v>970</v>
      </c>
      <c r="T138" t="s">
        <v>244</v>
      </c>
      <c r="U138" t="s">
        <v>235</v>
      </c>
      <c r="V138" t="s">
        <v>634</v>
      </c>
      <c r="W138" t="s">
        <v>13383</v>
      </c>
      <c r="X138" t="s">
        <v>152</v>
      </c>
      <c r="Y138" t="s">
        <v>13383</v>
      </c>
      <c r="Z138" t="s">
        <v>1088</v>
      </c>
      <c r="AA138" t="s">
        <v>159</v>
      </c>
      <c r="AB138" t="s">
        <v>1148</v>
      </c>
      <c r="AC138" t="s">
        <v>13576</v>
      </c>
      <c r="AD138" t="s">
        <v>1263</v>
      </c>
      <c r="AE138" t="s">
        <v>55</v>
      </c>
      <c r="AF138" t="s">
        <v>236</v>
      </c>
      <c r="AG138" t="s">
        <v>2155</v>
      </c>
      <c r="AH138" t="s">
        <v>13639</v>
      </c>
      <c r="AI138" t="s">
        <v>60</v>
      </c>
      <c r="AJ138" t="s">
        <v>145</v>
      </c>
      <c r="AK138" t="s">
        <v>2013</v>
      </c>
      <c r="AL138" t="s">
        <v>1983</v>
      </c>
      <c r="AM138" t="s">
        <v>96</v>
      </c>
      <c r="AN138" t="s">
        <v>154</v>
      </c>
      <c r="AO138" t="s">
        <v>634</v>
      </c>
      <c r="AP138" t="s">
        <v>13639</v>
      </c>
      <c r="AR138" t="s">
        <v>136</v>
      </c>
      <c r="AS138" t="s">
        <v>634</v>
      </c>
      <c r="AT138" t="s">
        <v>634</v>
      </c>
    </row>
    <row r="139" spans="1:46">
      <c r="A139" s="1" t="s">
        <v>499</v>
      </c>
      <c r="B139" s="1" t="s">
        <v>500</v>
      </c>
      <c r="C139" s="1" t="s">
        <v>13473</v>
      </c>
      <c r="D139" s="1" t="s">
        <v>13386</v>
      </c>
      <c r="E139" s="1" t="s">
        <v>634</v>
      </c>
      <c r="F139" t="s">
        <v>634</v>
      </c>
      <c r="G139" t="s">
        <v>634</v>
      </c>
      <c r="H139" t="s">
        <v>241</v>
      </c>
      <c r="I139" t="s">
        <v>13639</v>
      </c>
      <c r="J139" t="s">
        <v>53</v>
      </c>
      <c r="K139" t="s">
        <v>634</v>
      </c>
      <c r="L139" t="s">
        <v>1771</v>
      </c>
      <c r="M139" t="s">
        <v>13383</v>
      </c>
      <c r="N139" t="s">
        <v>634</v>
      </c>
      <c r="O139" t="s">
        <v>232</v>
      </c>
      <c r="P139" t="s">
        <v>233</v>
      </c>
      <c r="Q139" t="s">
        <v>13383</v>
      </c>
      <c r="R139" t="s">
        <v>949</v>
      </c>
      <c r="S139" t="s">
        <v>970</v>
      </c>
      <c r="T139" t="s">
        <v>244</v>
      </c>
      <c r="U139" t="s">
        <v>235</v>
      </c>
      <c r="V139" t="s">
        <v>634</v>
      </c>
      <c r="W139" t="s">
        <v>13383</v>
      </c>
      <c r="X139" t="s">
        <v>152</v>
      </c>
      <c r="Y139" t="s">
        <v>13383</v>
      </c>
      <c r="Z139" t="s">
        <v>1088</v>
      </c>
      <c r="AA139" t="s">
        <v>159</v>
      </c>
      <c r="AB139" t="s">
        <v>1148</v>
      </c>
      <c r="AC139" t="s">
        <v>13576</v>
      </c>
      <c r="AD139" t="s">
        <v>1263</v>
      </c>
      <c r="AE139" t="s">
        <v>55</v>
      </c>
      <c r="AF139" t="s">
        <v>236</v>
      </c>
      <c r="AG139" t="s">
        <v>2155</v>
      </c>
      <c r="AH139" t="s">
        <v>13639</v>
      </c>
      <c r="AI139" t="s">
        <v>60</v>
      </c>
      <c r="AJ139" t="s">
        <v>145</v>
      </c>
      <c r="AK139" t="s">
        <v>2013</v>
      </c>
      <c r="AL139" t="s">
        <v>1983</v>
      </c>
      <c r="AM139" t="s">
        <v>96</v>
      </c>
      <c r="AN139" t="s">
        <v>154</v>
      </c>
      <c r="AO139" t="s">
        <v>634</v>
      </c>
      <c r="AP139" t="s">
        <v>13639</v>
      </c>
      <c r="AR139" t="s">
        <v>136</v>
      </c>
      <c r="AS139" t="s">
        <v>634</v>
      </c>
      <c r="AT139" t="s">
        <v>634</v>
      </c>
    </row>
    <row r="140" spans="1:46">
      <c r="A140" s="1" t="s">
        <v>502</v>
      </c>
      <c r="B140" s="1" t="s">
        <v>13230</v>
      </c>
      <c r="C140" s="1" t="s">
        <v>13473</v>
      </c>
      <c r="D140" s="1" t="s">
        <v>13386</v>
      </c>
      <c r="E140" s="1" t="s">
        <v>634</v>
      </c>
      <c r="F140" t="s">
        <v>634</v>
      </c>
      <c r="G140" t="s">
        <v>634</v>
      </c>
      <c r="H140" t="s">
        <v>241</v>
      </c>
      <c r="I140" t="s">
        <v>13639</v>
      </c>
      <c r="J140" t="s">
        <v>53</v>
      </c>
      <c r="K140" t="s">
        <v>634</v>
      </c>
      <c r="L140" t="s">
        <v>1771</v>
      </c>
      <c r="M140" t="s">
        <v>13383</v>
      </c>
      <c r="N140" t="s">
        <v>634</v>
      </c>
      <c r="O140" t="s">
        <v>232</v>
      </c>
      <c r="P140" t="s">
        <v>233</v>
      </c>
      <c r="Q140" t="s">
        <v>13383</v>
      </c>
      <c r="R140" t="s">
        <v>949</v>
      </c>
      <c r="S140" t="s">
        <v>970</v>
      </c>
      <c r="T140" t="s">
        <v>244</v>
      </c>
      <c r="U140" t="s">
        <v>235</v>
      </c>
      <c r="V140" t="s">
        <v>634</v>
      </c>
      <c r="W140" t="s">
        <v>13383</v>
      </c>
      <c r="X140" t="s">
        <v>152</v>
      </c>
      <c r="Y140" t="s">
        <v>13383</v>
      </c>
      <c r="Z140" t="s">
        <v>1088</v>
      </c>
      <c r="AA140" t="s">
        <v>159</v>
      </c>
      <c r="AB140" t="s">
        <v>1148</v>
      </c>
      <c r="AC140" t="s">
        <v>13576</v>
      </c>
      <c r="AD140" t="s">
        <v>1263</v>
      </c>
      <c r="AE140" t="s">
        <v>55</v>
      </c>
      <c r="AF140" t="s">
        <v>236</v>
      </c>
      <c r="AG140" t="s">
        <v>2155</v>
      </c>
      <c r="AH140" t="s">
        <v>13639</v>
      </c>
      <c r="AI140" t="s">
        <v>60</v>
      </c>
      <c r="AJ140" t="s">
        <v>145</v>
      </c>
      <c r="AK140" t="s">
        <v>2013</v>
      </c>
      <c r="AL140" t="s">
        <v>1983</v>
      </c>
      <c r="AM140" t="s">
        <v>96</v>
      </c>
      <c r="AN140" t="s">
        <v>154</v>
      </c>
      <c r="AO140" t="s">
        <v>634</v>
      </c>
      <c r="AP140" t="s">
        <v>13639</v>
      </c>
      <c r="AR140" t="s">
        <v>136</v>
      </c>
      <c r="AS140" t="s">
        <v>634</v>
      </c>
      <c r="AT140" t="s">
        <v>634</v>
      </c>
    </row>
    <row r="141" spans="1:46">
      <c r="A141" s="1" t="s">
        <v>503</v>
      </c>
      <c r="B141" s="1" t="s">
        <v>504</v>
      </c>
      <c r="C141" s="1" t="s">
        <v>13472</v>
      </c>
      <c r="D141" s="1" t="s">
        <v>13386</v>
      </c>
      <c r="E141" s="1" t="s">
        <v>634</v>
      </c>
      <c r="F141" t="s">
        <v>634</v>
      </c>
      <c r="G141" t="s">
        <v>634</v>
      </c>
      <c r="H141" t="s">
        <v>241</v>
      </c>
      <c r="I141" t="s">
        <v>13639</v>
      </c>
      <c r="J141" t="s">
        <v>53</v>
      </c>
      <c r="K141" t="s">
        <v>634</v>
      </c>
      <c r="L141" t="s">
        <v>1771</v>
      </c>
      <c r="M141" t="s">
        <v>13383</v>
      </c>
      <c r="N141" t="s">
        <v>634</v>
      </c>
      <c r="O141" t="s">
        <v>232</v>
      </c>
      <c r="P141" t="s">
        <v>233</v>
      </c>
      <c r="Q141" t="s">
        <v>13383</v>
      </c>
      <c r="R141" t="s">
        <v>949</v>
      </c>
      <c r="S141" t="s">
        <v>970</v>
      </c>
      <c r="T141" t="s">
        <v>244</v>
      </c>
      <c r="U141" t="s">
        <v>235</v>
      </c>
      <c r="V141" t="s">
        <v>634</v>
      </c>
      <c r="W141" t="s">
        <v>13383</v>
      </c>
      <c r="X141" t="s">
        <v>152</v>
      </c>
      <c r="Y141" t="s">
        <v>13383</v>
      </c>
      <c r="Z141" t="s">
        <v>1088</v>
      </c>
      <c r="AA141" t="s">
        <v>159</v>
      </c>
      <c r="AB141" t="s">
        <v>1148</v>
      </c>
      <c r="AC141" t="s">
        <v>13576</v>
      </c>
      <c r="AD141" t="s">
        <v>1263</v>
      </c>
      <c r="AE141" t="s">
        <v>55</v>
      </c>
      <c r="AF141" t="s">
        <v>236</v>
      </c>
      <c r="AG141" t="s">
        <v>2155</v>
      </c>
      <c r="AH141" t="s">
        <v>13639</v>
      </c>
      <c r="AI141" t="s">
        <v>60</v>
      </c>
      <c r="AJ141" t="s">
        <v>145</v>
      </c>
      <c r="AK141" t="s">
        <v>2013</v>
      </c>
      <c r="AL141" t="s">
        <v>1983</v>
      </c>
      <c r="AM141" t="s">
        <v>96</v>
      </c>
      <c r="AN141" t="s">
        <v>154</v>
      </c>
      <c r="AO141" t="s">
        <v>634</v>
      </c>
      <c r="AP141" t="s">
        <v>13639</v>
      </c>
      <c r="AR141" t="s">
        <v>136</v>
      </c>
      <c r="AS141" t="s">
        <v>634</v>
      </c>
      <c r="AT141" t="s">
        <v>634</v>
      </c>
    </row>
    <row r="142" spans="1:46">
      <c r="A142" s="1" t="s">
        <v>505</v>
      </c>
      <c r="B142" s="1" t="s">
        <v>506</v>
      </c>
      <c r="C142" s="1" t="s">
        <v>13477</v>
      </c>
      <c r="D142" s="1" t="s">
        <v>13386</v>
      </c>
      <c r="E142" s="1" t="s">
        <v>634</v>
      </c>
      <c r="F142" t="s">
        <v>634</v>
      </c>
      <c r="G142" t="s">
        <v>634</v>
      </c>
      <c r="H142" t="s">
        <v>241</v>
      </c>
      <c r="I142" t="s">
        <v>13639</v>
      </c>
      <c r="J142" t="s">
        <v>53</v>
      </c>
      <c r="K142" t="s">
        <v>634</v>
      </c>
      <c r="L142" t="s">
        <v>1771</v>
      </c>
      <c r="M142" t="s">
        <v>13383</v>
      </c>
      <c r="N142" t="s">
        <v>634</v>
      </c>
      <c r="O142" t="s">
        <v>232</v>
      </c>
      <c r="P142" t="s">
        <v>233</v>
      </c>
      <c r="Q142" t="s">
        <v>13383</v>
      </c>
      <c r="R142" t="s">
        <v>949</v>
      </c>
      <c r="S142" t="s">
        <v>970</v>
      </c>
      <c r="T142" t="s">
        <v>244</v>
      </c>
      <c r="U142" t="s">
        <v>235</v>
      </c>
      <c r="V142" t="s">
        <v>634</v>
      </c>
      <c r="W142" t="s">
        <v>13383</v>
      </c>
      <c r="X142" t="s">
        <v>152</v>
      </c>
      <c r="Y142" t="s">
        <v>13383</v>
      </c>
      <c r="Z142" t="s">
        <v>1088</v>
      </c>
      <c r="AA142" t="s">
        <v>159</v>
      </c>
      <c r="AB142" t="s">
        <v>1148</v>
      </c>
      <c r="AC142" t="s">
        <v>13576</v>
      </c>
      <c r="AD142" t="s">
        <v>1263</v>
      </c>
      <c r="AE142" t="s">
        <v>55</v>
      </c>
      <c r="AF142" t="s">
        <v>236</v>
      </c>
      <c r="AG142" t="s">
        <v>2155</v>
      </c>
      <c r="AH142" t="s">
        <v>13639</v>
      </c>
      <c r="AI142" t="s">
        <v>60</v>
      </c>
      <c r="AJ142" t="s">
        <v>145</v>
      </c>
      <c r="AK142" t="s">
        <v>2013</v>
      </c>
      <c r="AL142" t="s">
        <v>1983</v>
      </c>
      <c r="AM142" t="s">
        <v>96</v>
      </c>
      <c r="AN142" t="s">
        <v>154</v>
      </c>
      <c r="AO142" t="s">
        <v>634</v>
      </c>
      <c r="AP142" t="s">
        <v>13639</v>
      </c>
      <c r="AR142" t="s">
        <v>136</v>
      </c>
      <c r="AS142" t="s">
        <v>634</v>
      </c>
      <c r="AT142" t="s">
        <v>634</v>
      </c>
    </row>
    <row r="143" spans="1:46">
      <c r="A143" s="1" t="s">
        <v>472</v>
      </c>
      <c r="B143" s="1" t="s">
        <v>13563</v>
      </c>
      <c r="C143" s="1" t="s">
        <v>13471</v>
      </c>
      <c r="D143" s="1" t="s">
        <v>13386</v>
      </c>
      <c r="E143" s="1" t="s">
        <v>634</v>
      </c>
      <c r="F143" t="s">
        <v>634</v>
      </c>
      <c r="G143" t="s">
        <v>634</v>
      </c>
      <c r="H143" t="s">
        <v>241</v>
      </c>
      <c r="I143" t="s">
        <v>118</v>
      </c>
      <c r="J143" t="s">
        <v>325</v>
      </c>
      <c r="K143" t="s">
        <v>634</v>
      </c>
      <c r="L143" t="s">
        <v>1771</v>
      </c>
      <c r="M143" t="s">
        <v>13383</v>
      </c>
      <c r="N143" t="s">
        <v>634</v>
      </c>
      <c r="O143" t="s">
        <v>903</v>
      </c>
      <c r="P143" t="s">
        <v>233</v>
      </c>
      <c r="Q143" t="s">
        <v>13383</v>
      </c>
      <c r="R143" t="s">
        <v>949</v>
      </c>
      <c r="S143" t="s">
        <v>970</v>
      </c>
      <c r="T143" t="s">
        <v>244</v>
      </c>
      <c r="U143" t="s">
        <v>235</v>
      </c>
      <c r="V143" t="s">
        <v>634</v>
      </c>
      <c r="W143" t="s">
        <v>13383</v>
      </c>
      <c r="X143" t="s">
        <v>152</v>
      </c>
      <c r="Y143" t="s">
        <v>13383</v>
      </c>
      <c r="Z143" t="s">
        <v>1092</v>
      </c>
      <c r="AA143" t="s">
        <v>13383</v>
      </c>
      <c r="AB143" t="s">
        <v>161</v>
      </c>
      <c r="AC143" t="s">
        <v>13576</v>
      </c>
      <c r="AD143" t="s">
        <v>1265</v>
      </c>
      <c r="AE143" t="s">
        <v>55</v>
      </c>
      <c r="AF143" t="s">
        <v>236</v>
      </c>
      <c r="AG143" t="s">
        <v>430</v>
      </c>
      <c r="AH143" t="s">
        <v>59</v>
      </c>
      <c r="AI143" t="s">
        <v>61</v>
      </c>
      <c r="AJ143" t="s">
        <v>145</v>
      </c>
      <c r="AK143" t="s">
        <v>1945</v>
      </c>
      <c r="AL143" t="s">
        <v>1983</v>
      </c>
      <c r="AM143" t="s">
        <v>96</v>
      </c>
      <c r="AN143" t="s">
        <v>154</v>
      </c>
      <c r="AO143" t="s">
        <v>134</v>
      </c>
      <c r="AP143" t="s">
        <v>13639</v>
      </c>
      <c r="AQ143" t="s">
        <v>13577</v>
      </c>
      <c r="AR143" t="s">
        <v>98</v>
      </c>
      <c r="AS143" t="s">
        <v>634</v>
      </c>
      <c r="AT143" t="s">
        <v>634</v>
      </c>
    </row>
    <row r="144" spans="1:46">
      <c r="A144" s="1" t="s">
        <v>475</v>
      </c>
      <c r="B144" s="1" t="s">
        <v>13564</v>
      </c>
      <c r="C144" s="1" t="s">
        <v>13471</v>
      </c>
      <c r="D144" s="1" t="s">
        <v>13386</v>
      </c>
      <c r="E144" s="1" t="s">
        <v>634</v>
      </c>
      <c r="F144" t="s">
        <v>634</v>
      </c>
      <c r="G144" t="s">
        <v>634</v>
      </c>
      <c r="H144" t="s">
        <v>241</v>
      </c>
      <c r="I144" t="s">
        <v>46</v>
      </c>
      <c r="J144" t="s">
        <v>53</v>
      </c>
      <c r="K144" t="s">
        <v>634</v>
      </c>
      <c r="L144" t="s">
        <v>1771</v>
      </c>
      <c r="M144" t="s">
        <v>13383</v>
      </c>
      <c r="N144" t="s">
        <v>634</v>
      </c>
      <c r="O144" t="s">
        <v>13639</v>
      </c>
      <c r="P144" t="s">
        <v>233</v>
      </c>
      <c r="Q144" t="s">
        <v>13383</v>
      </c>
      <c r="R144" t="s">
        <v>949</v>
      </c>
      <c r="S144" t="s">
        <v>970</v>
      </c>
      <c r="T144" t="s">
        <v>244</v>
      </c>
      <c r="U144" t="s">
        <v>235</v>
      </c>
      <c r="V144" t="s">
        <v>634</v>
      </c>
      <c r="W144" t="s">
        <v>13383</v>
      </c>
      <c r="X144" t="s">
        <v>152</v>
      </c>
      <c r="Y144" t="s">
        <v>13383</v>
      </c>
      <c r="Z144" t="s">
        <v>13384</v>
      </c>
      <c r="AA144" t="s">
        <v>13383</v>
      </c>
      <c r="AB144" t="s">
        <v>13389</v>
      </c>
      <c r="AC144" t="s">
        <v>13576</v>
      </c>
      <c r="AD144" t="s">
        <v>13639</v>
      </c>
      <c r="AE144" t="s">
        <v>55</v>
      </c>
      <c r="AF144" t="s">
        <v>13384</v>
      </c>
      <c r="AG144" t="s">
        <v>430</v>
      </c>
      <c r="AH144" t="s">
        <v>91</v>
      </c>
      <c r="AI144" t="s">
        <v>60</v>
      </c>
      <c r="AJ144" t="s">
        <v>93</v>
      </c>
      <c r="AK144" t="s">
        <v>1945</v>
      </c>
      <c r="AL144" t="s">
        <v>1983</v>
      </c>
      <c r="AM144" t="s">
        <v>96</v>
      </c>
      <c r="AN144" t="s">
        <v>154</v>
      </c>
      <c r="AO144" t="s">
        <v>134</v>
      </c>
      <c r="AP144" t="s">
        <v>13639</v>
      </c>
      <c r="AQ144" t="s">
        <v>13577</v>
      </c>
      <c r="AR144" t="s">
        <v>98</v>
      </c>
      <c r="AS144" t="s">
        <v>634</v>
      </c>
      <c r="AT144" t="s">
        <v>634</v>
      </c>
    </row>
    <row r="145" spans="1:46">
      <c r="A145" s="1" t="s">
        <v>473</v>
      </c>
      <c r="B145" s="1" t="s">
        <v>13565</v>
      </c>
      <c r="C145" s="1" t="s">
        <v>13475</v>
      </c>
      <c r="D145" s="1" t="s">
        <v>13386</v>
      </c>
      <c r="E145" s="1" t="s">
        <v>634</v>
      </c>
      <c r="F145" t="s">
        <v>634</v>
      </c>
      <c r="G145" t="s">
        <v>634</v>
      </c>
      <c r="H145" t="s">
        <v>241</v>
      </c>
      <c r="I145" t="s">
        <v>118</v>
      </c>
      <c r="J145" t="s">
        <v>325</v>
      </c>
      <c r="K145" t="s">
        <v>634</v>
      </c>
      <c r="L145" t="s">
        <v>1771</v>
      </c>
      <c r="M145" t="s">
        <v>13383</v>
      </c>
      <c r="N145" t="s">
        <v>634</v>
      </c>
      <c r="O145" t="s">
        <v>903</v>
      </c>
      <c r="P145" t="s">
        <v>233</v>
      </c>
      <c r="Q145" t="s">
        <v>13383</v>
      </c>
      <c r="R145" t="s">
        <v>949</v>
      </c>
      <c r="S145" t="s">
        <v>970</v>
      </c>
      <c r="T145" t="s">
        <v>244</v>
      </c>
      <c r="U145" t="s">
        <v>235</v>
      </c>
      <c r="V145" t="s">
        <v>634</v>
      </c>
      <c r="W145" t="s">
        <v>13383</v>
      </c>
      <c r="X145" t="s">
        <v>152</v>
      </c>
      <c r="Y145" t="s">
        <v>13383</v>
      </c>
      <c r="Z145" t="s">
        <v>1092</v>
      </c>
      <c r="AA145" t="s">
        <v>13383</v>
      </c>
      <c r="AB145" t="s">
        <v>161</v>
      </c>
      <c r="AC145" t="s">
        <v>13576</v>
      </c>
      <c r="AD145" t="s">
        <v>1265</v>
      </c>
      <c r="AE145" t="s">
        <v>55</v>
      </c>
      <c r="AF145" t="s">
        <v>236</v>
      </c>
      <c r="AG145" t="s">
        <v>430</v>
      </c>
      <c r="AH145" t="s">
        <v>59</v>
      </c>
      <c r="AI145" t="s">
        <v>61</v>
      </c>
      <c r="AJ145" t="s">
        <v>145</v>
      </c>
      <c r="AK145" t="s">
        <v>1945</v>
      </c>
      <c r="AL145" t="s">
        <v>1983</v>
      </c>
      <c r="AM145" t="s">
        <v>96</v>
      </c>
      <c r="AN145" t="s">
        <v>154</v>
      </c>
      <c r="AO145" t="s">
        <v>134</v>
      </c>
      <c r="AP145" t="s">
        <v>13639</v>
      </c>
      <c r="AQ145" t="s">
        <v>13577</v>
      </c>
      <c r="AR145" t="s">
        <v>98</v>
      </c>
      <c r="AS145" t="s">
        <v>634</v>
      </c>
      <c r="AT145" t="s">
        <v>634</v>
      </c>
    </row>
    <row r="146" spans="1:46">
      <c r="A146" s="1" t="s">
        <v>476</v>
      </c>
      <c r="B146" s="1" t="s">
        <v>13566</v>
      </c>
      <c r="C146" s="1" t="s">
        <v>13475</v>
      </c>
      <c r="D146" s="1" t="s">
        <v>13386</v>
      </c>
      <c r="E146" s="1" t="s">
        <v>634</v>
      </c>
      <c r="F146" t="s">
        <v>634</v>
      </c>
      <c r="G146" t="s">
        <v>634</v>
      </c>
      <c r="H146" t="s">
        <v>241</v>
      </c>
      <c r="I146" t="s">
        <v>46</v>
      </c>
      <c r="J146" t="s">
        <v>53</v>
      </c>
      <c r="K146" t="s">
        <v>634</v>
      </c>
      <c r="L146" t="s">
        <v>1771</v>
      </c>
      <c r="M146" t="s">
        <v>13383</v>
      </c>
      <c r="N146" t="s">
        <v>634</v>
      </c>
      <c r="O146" t="s">
        <v>13639</v>
      </c>
      <c r="P146" t="s">
        <v>233</v>
      </c>
      <c r="Q146" t="s">
        <v>13383</v>
      </c>
      <c r="R146" t="s">
        <v>949</v>
      </c>
      <c r="S146" t="s">
        <v>970</v>
      </c>
      <c r="T146" t="s">
        <v>244</v>
      </c>
      <c r="U146" t="s">
        <v>235</v>
      </c>
      <c r="V146" t="s">
        <v>634</v>
      </c>
      <c r="W146" t="s">
        <v>13383</v>
      </c>
      <c r="X146" t="s">
        <v>152</v>
      </c>
      <c r="Y146" t="s">
        <v>13383</v>
      </c>
      <c r="Z146" t="s">
        <v>13384</v>
      </c>
      <c r="AA146" t="s">
        <v>13383</v>
      </c>
      <c r="AB146" t="s">
        <v>13389</v>
      </c>
      <c r="AC146" t="s">
        <v>13576</v>
      </c>
      <c r="AD146" t="s">
        <v>13639</v>
      </c>
      <c r="AE146" t="s">
        <v>55</v>
      </c>
      <c r="AF146" t="s">
        <v>13384</v>
      </c>
      <c r="AG146" t="s">
        <v>430</v>
      </c>
      <c r="AH146" t="s">
        <v>91</v>
      </c>
      <c r="AI146" t="s">
        <v>60</v>
      </c>
      <c r="AJ146" t="s">
        <v>93</v>
      </c>
      <c r="AK146" t="s">
        <v>1945</v>
      </c>
      <c r="AL146" t="s">
        <v>1983</v>
      </c>
      <c r="AM146" t="s">
        <v>96</v>
      </c>
      <c r="AN146" t="s">
        <v>154</v>
      </c>
      <c r="AO146" t="s">
        <v>134</v>
      </c>
      <c r="AP146" t="s">
        <v>13639</v>
      </c>
      <c r="AQ146" t="s">
        <v>13577</v>
      </c>
      <c r="AR146" t="s">
        <v>98</v>
      </c>
      <c r="AS146" t="s">
        <v>634</v>
      </c>
      <c r="AT146" t="s">
        <v>634</v>
      </c>
    </row>
    <row r="147" spans="1:46">
      <c r="A147" s="1" t="s">
        <v>474</v>
      </c>
      <c r="B147" s="1" t="s">
        <v>13567</v>
      </c>
      <c r="C147" s="1" t="s">
        <v>13473</v>
      </c>
      <c r="D147" s="1" t="s">
        <v>13386</v>
      </c>
      <c r="E147" s="1" t="s">
        <v>634</v>
      </c>
      <c r="F147" t="s">
        <v>634</v>
      </c>
      <c r="G147" t="s">
        <v>634</v>
      </c>
      <c r="H147" t="s">
        <v>241</v>
      </c>
      <c r="I147" t="s">
        <v>118</v>
      </c>
      <c r="J147" t="s">
        <v>325</v>
      </c>
      <c r="K147" t="s">
        <v>634</v>
      </c>
      <c r="L147" t="s">
        <v>1771</v>
      </c>
      <c r="M147" t="s">
        <v>13383</v>
      </c>
      <c r="N147" t="s">
        <v>634</v>
      </c>
      <c r="O147" t="s">
        <v>903</v>
      </c>
      <c r="P147" t="s">
        <v>233</v>
      </c>
      <c r="Q147" t="s">
        <v>13383</v>
      </c>
      <c r="R147" t="s">
        <v>949</v>
      </c>
      <c r="S147" t="s">
        <v>970</v>
      </c>
      <c r="T147" t="s">
        <v>244</v>
      </c>
      <c r="U147" t="s">
        <v>235</v>
      </c>
      <c r="V147" t="s">
        <v>634</v>
      </c>
      <c r="W147" t="s">
        <v>13383</v>
      </c>
      <c r="X147" t="s">
        <v>152</v>
      </c>
      <c r="Y147" t="s">
        <v>13383</v>
      </c>
      <c r="Z147" t="s">
        <v>1092</v>
      </c>
      <c r="AA147" t="s">
        <v>13383</v>
      </c>
      <c r="AB147" t="s">
        <v>161</v>
      </c>
      <c r="AC147" t="s">
        <v>13576</v>
      </c>
      <c r="AD147" t="s">
        <v>1265</v>
      </c>
      <c r="AE147" t="s">
        <v>55</v>
      </c>
      <c r="AF147" t="s">
        <v>236</v>
      </c>
      <c r="AG147" t="s">
        <v>430</v>
      </c>
      <c r="AH147" t="s">
        <v>59</v>
      </c>
      <c r="AI147" t="s">
        <v>61</v>
      </c>
      <c r="AJ147" t="s">
        <v>145</v>
      </c>
      <c r="AK147" t="s">
        <v>1945</v>
      </c>
      <c r="AL147" t="s">
        <v>1983</v>
      </c>
      <c r="AM147" t="s">
        <v>96</v>
      </c>
      <c r="AN147" t="s">
        <v>154</v>
      </c>
      <c r="AO147" t="s">
        <v>134</v>
      </c>
      <c r="AP147" t="s">
        <v>13639</v>
      </c>
      <c r="AQ147" t="s">
        <v>13577</v>
      </c>
      <c r="AR147" t="s">
        <v>98</v>
      </c>
      <c r="AS147" t="s">
        <v>634</v>
      </c>
      <c r="AT147" t="s">
        <v>634</v>
      </c>
    </row>
    <row r="148" spans="1:46">
      <c r="A148" s="1" t="s">
        <v>477</v>
      </c>
      <c r="B148" s="1" t="s">
        <v>13568</v>
      </c>
      <c r="C148" s="1" t="s">
        <v>13475</v>
      </c>
      <c r="D148" s="1" t="s">
        <v>13386</v>
      </c>
      <c r="E148" s="1" t="s">
        <v>634</v>
      </c>
      <c r="F148" t="s">
        <v>634</v>
      </c>
      <c r="G148" t="s">
        <v>634</v>
      </c>
      <c r="H148" t="s">
        <v>241</v>
      </c>
      <c r="I148" t="s">
        <v>46</v>
      </c>
      <c r="J148" t="s">
        <v>53</v>
      </c>
      <c r="K148" t="s">
        <v>634</v>
      </c>
      <c r="L148" t="s">
        <v>79</v>
      </c>
      <c r="M148" t="s">
        <v>13383</v>
      </c>
      <c r="N148" t="s">
        <v>634</v>
      </c>
      <c r="O148" t="s">
        <v>232</v>
      </c>
      <c r="P148" t="s">
        <v>233</v>
      </c>
      <c r="Q148" t="s">
        <v>13383</v>
      </c>
      <c r="R148" t="s">
        <v>949</v>
      </c>
      <c r="S148" t="s">
        <v>970</v>
      </c>
      <c r="T148" t="s">
        <v>244</v>
      </c>
      <c r="U148" t="s">
        <v>235</v>
      </c>
      <c r="V148" t="s">
        <v>634</v>
      </c>
      <c r="W148" t="s">
        <v>13383</v>
      </c>
      <c r="X148" t="s">
        <v>152</v>
      </c>
      <c r="Y148" t="s">
        <v>13383</v>
      </c>
      <c r="Z148" t="s">
        <v>158</v>
      </c>
      <c r="AA148" t="s">
        <v>159</v>
      </c>
      <c r="AB148" t="s">
        <v>161</v>
      </c>
      <c r="AC148" t="s">
        <v>13576</v>
      </c>
      <c r="AD148" t="s">
        <v>1265</v>
      </c>
      <c r="AE148" t="s">
        <v>55</v>
      </c>
      <c r="AF148" t="s">
        <v>236</v>
      </c>
      <c r="AG148" t="s">
        <v>430</v>
      </c>
      <c r="AH148" t="s">
        <v>13639</v>
      </c>
      <c r="AI148" t="s">
        <v>60</v>
      </c>
      <c r="AJ148" t="s">
        <v>145</v>
      </c>
      <c r="AK148" t="s">
        <v>2013</v>
      </c>
      <c r="AL148" t="s">
        <v>1983</v>
      </c>
      <c r="AM148" t="s">
        <v>96</v>
      </c>
      <c r="AN148" t="s">
        <v>154</v>
      </c>
      <c r="AO148" t="s">
        <v>238</v>
      </c>
      <c r="AP148" t="s">
        <v>13639</v>
      </c>
      <c r="AQ148" t="s">
        <v>13577</v>
      </c>
      <c r="AR148" t="s">
        <v>98</v>
      </c>
      <c r="AS148" t="s">
        <v>634</v>
      </c>
      <c r="AT148" t="s">
        <v>634</v>
      </c>
    </row>
    <row r="149" spans="1:46">
      <c r="A149" s="1" t="s">
        <v>479</v>
      </c>
      <c r="B149" s="1" t="s">
        <v>13569</v>
      </c>
      <c r="C149" s="1" t="s">
        <v>13475</v>
      </c>
      <c r="D149" s="1" t="s">
        <v>13386</v>
      </c>
      <c r="E149" s="1" t="s">
        <v>634</v>
      </c>
      <c r="F149" t="s">
        <v>634</v>
      </c>
      <c r="G149" t="s">
        <v>634</v>
      </c>
      <c r="H149" t="s">
        <v>241</v>
      </c>
      <c r="I149" t="s">
        <v>46</v>
      </c>
      <c r="J149" t="s">
        <v>53</v>
      </c>
      <c r="K149" t="s">
        <v>634</v>
      </c>
      <c r="L149" t="s">
        <v>79</v>
      </c>
      <c r="M149" t="s">
        <v>13383</v>
      </c>
      <c r="N149" t="s">
        <v>634</v>
      </c>
      <c r="O149" t="s">
        <v>232</v>
      </c>
      <c r="P149" t="s">
        <v>233</v>
      </c>
      <c r="Q149" t="s">
        <v>13383</v>
      </c>
      <c r="R149" t="s">
        <v>949</v>
      </c>
      <c r="S149" t="s">
        <v>970</v>
      </c>
      <c r="T149" t="s">
        <v>244</v>
      </c>
      <c r="U149" t="s">
        <v>235</v>
      </c>
      <c r="V149" t="s">
        <v>634</v>
      </c>
      <c r="W149" t="s">
        <v>13383</v>
      </c>
      <c r="X149" t="s">
        <v>152</v>
      </c>
      <c r="Y149" t="s">
        <v>13383</v>
      </c>
      <c r="Z149" t="s">
        <v>13639</v>
      </c>
      <c r="AA149" t="s">
        <v>159</v>
      </c>
      <c r="AB149" t="s">
        <v>13388</v>
      </c>
      <c r="AC149" t="s">
        <v>13576</v>
      </c>
      <c r="AD149" t="s">
        <v>13639</v>
      </c>
      <c r="AE149" t="s">
        <v>13639</v>
      </c>
      <c r="AF149" t="s">
        <v>13384</v>
      </c>
      <c r="AG149" t="s">
        <v>430</v>
      </c>
      <c r="AH149" t="s">
        <v>13639</v>
      </c>
      <c r="AI149" t="s">
        <v>60</v>
      </c>
      <c r="AJ149" t="s">
        <v>93</v>
      </c>
      <c r="AK149" t="s">
        <v>2013</v>
      </c>
      <c r="AL149" t="s">
        <v>1983</v>
      </c>
      <c r="AM149" t="s">
        <v>96</v>
      </c>
      <c r="AN149" t="s">
        <v>154</v>
      </c>
      <c r="AO149" t="s">
        <v>238</v>
      </c>
      <c r="AP149" t="s">
        <v>13639</v>
      </c>
      <c r="AQ149" t="s">
        <v>13577</v>
      </c>
      <c r="AR149" t="s">
        <v>98</v>
      </c>
      <c r="AS149" t="s">
        <v>634</v>
      </c>
      <c r="AT149" t="s">
        <v>634</v>
      </c>
    </row>
    <row r="150" spans="1:46">
      <c r="A150" s="1" t="s">
        <v>478</v>
      </c>
      <c r="B150" s="1" t="s">
        <v>13570</v>
      </c>
      <c r="C150" s="1" t="s">
        <v>13473</v>
      </c>
      <c r="D150" s="1" t="s">
        <v>13386</v>
      </c>
      <c r="E150" s="1" t="s">
        <v>634</v>
      </c>
      <c r="F150" t="s">
        <v>634</v>
      </c>
      <c r="G150" t="s">
        <v>634</v>
      </c>
      <c r="H150" t="s">
        <v>241</v>
      </c>
      <c r="I150" t="s">
        <v>46</v>
      </c>
      <c r="J150" t="s">
        <v>53</v>
      </c>
      <c r="K150" t="s">
        <v>634</v>
      </c>
      <c r="L150" t="s">
        <v>79</v>
      </c>
      <c r="M150" t="s">
        <v>13383</v>
      </c>
      <c r="N150" t="s">
        <v>634</v>
      </c>
      <c r="O150" t="s">
        <v>232</v>
      </c>
      <c r="P150" t="s">
        <v>233</v>
      </c>
      <c r="Q150" t="s">
        <v>13383</v>
      </c>
      <c r="R150" t="s">
        <v>949</v>
      </c>
      <c r="S150" t="s">
        <v>970</v>
      </c>
      <c r="T150" t="s">
        <v>244</v>
      </c>
      <c r="U150" t="s">
        <v>235</v>
      </c>
      <c r="V150" t="s">
        <v>634</v>
      </c>
      <c r="W150" t="s">
        <v>13383</v>
      </c>
      <c r="X150" t="s">
        <v>152</v>
      </c>
      <c r="Y150" t="s">
        <v>13383</v>
      </c>
      <c r="Z150" t="s">
        <v>158</v>
      </c>
      <c r="AA150" t="s">
        <v>159</v>
      </c>
      <c r="AB150" t="s">
        <v>161</v>
      </c>
      <c r="AC150" t="s">
        <v>13576</v>
      </c>
      <c r="AD150" t="s">
        <v>1265</v>
      </c>
      <c r="AE150" t="s">
        <v>55</v>
      </c>
      <c r="AF150" t="s">
        <v>236</v>
      </c>
      <c r="AG150" t="s">
        <v>430</v>
      </c>
      <c r="AH150" t="s">
        <v>13639</v>
      </c>
      <c r="AI150" t="s">
        <v>60</v>
      </c>
      <c r="AJ150" t="s">
        <v>145</v>
      </c>
      <c r="AK150" t="s">
        <v>2013</v>
      </c>
      <c r="AL150" t="s">
        <v>1983</v>
      </c>
      <c r="AM150" t="s">
        <v>96</v>
      </c>
      <c r="AN150" t="s">
        <v>154</v>
      </c>
      <c r="AO150" t="s">
        <v>238</v>
      </c>
      <c r="AP150" t="s">
        <v>13639</v>
      </c>
      <c r="AQ150" t="s">
        <v>13577</v>
      </c>
      <c r="AR150" t="s">
        <v>98</v>
      </c>
      <c r="AS150" t="s">
        <v>634</v>
      </c>
      <c r="AT150" t="s">
        <v>634</v>
      </c>
    </row>
    <row r="151" spans="1:46">
      <c r="A151" s="1" t="s">
        <v>480</v>
      </c>
      <c r="B151" s="1" t="s">
        <v>13571</v>
      </c>
      <c r="C151" s="1" t="s">
        <v>13473</v>
      </c>
      <c r="D151" s="1" t="s">
        <v>13386</v>
      </c>
      <c r="E151" s="1" t="s">
        <v>634</v>
      </c>
      <c r="F151" t="s">
        <v>634</v>
      </c>
      <c r="G151" t="s">
        <v>634</v>
      </c>
      <c r="H151" t="s">
        <v>241</v>
      </c>
      <c r="I151" t="s">
        <v>46</v>
      </c>
      <c r="J151" t="s">
        <v>53</v>
      </c>
      <c r="K151" t="s">
        <v>634</v>
      </c>
      <c r="L151" t="s">
        <v>79</v>
      </c>
      <c r="M151" t="s">
        <v>13383</v>
      </c>
      <c r="N151" t="s">
        <v>634</v>
      </c>
      <c r="O151" t="s">
        <v>232</v>
      </c>
      <c r="P151" t="s">
        <v>233</v>
      </c>
      <c r="Q151" t="s">
        <v>13383</v>
      </c>
      <c r="R151" t="s">
        <v>949</v>
      </c>
      <c r="S151" t="s">
        <v>970</v>
      </c>
      <c r="T151" t="s">
        <v>244</v>
      </c>
      <c r="U151" t="s">
        <v>235</v>
      </c>
      <c r="V151" t="s">
        <v>634</v>
      </c>
      <c r="W151" t="s">
        <v>13383</v>
      </c>
      <c r="X151" t="s">
        <v>152</v>
      </c>
      <c r="Y151" t="s">
        <v>13383</v>
      </c>
      <c r="Z151" t="s">
        <v>13639</v>
      </c>
      <c r="AA151" t="s">
        <v>159</v>
      </c>
      <c r="AB151" t="s">
        <v>13388</v>
      </c>
      <c r="AC151" t="s">
        <v>13576</v>
      </c>
      <c r="AD151" t="s">
        <v>13639</v>
      </c>
      <c r="AE151" t="s">
        <v>13639</v>
      </c>
      <c r="AF151" t="s">
        <v>13384</v>
      </c>
      <c r="AG151" t="s">
        <v>430</v>
      </c>
      <c r="AH151" t="s">
        <v>13639</v>
      </c>
      <c r="AI151" t="s">
        <v>60</v>
      </c>
      <c r="AJ151" t="s">
        <v>93</v>
      </c>
      <c r="AK151" t="s">
        <v>2013</v>
      </c>
      <c r="AL151" t="s">
        <v>1983</v>
      </c>
      <c r="AM151" t="s">
        <v>96</v>
      </c>
      <c r="AN151" t="s">
        <v>154</v>
      </c>
      <c r="AO151" t="s">
        <v>238</v>
      </c>
      <c r="AP151" t="s">
        <v>13639</v>
      </c>
      <c r="AQ151" t="s">
        <v>13577</v>
      </c>
      <c r="AR151" t="s">
        <v>98</v>
      </c>
      <c r="AS151" t="s">
        <v>634</v>
      </c>
      <c r="AT151" t="s">
        <v>634</v>
      </c>
    </row>
    <row r="152" spans="1:46">
      <c r="A152" s="1" t="s">
        <v>601</v>
      </c>
      <c r="B152" s="1" t="s">
        <v>602</v>
      </c>
      <c r="C152" s="1" t="s">
        <v>13475</v>
      </c>
      <c r="D152" s="1">
        <v>2022</v>
      </c>
      <c r="E152" s="1" t="s">
        <v>634</v>
      </c>
      <c r="F152" t="s">
        <v>634</v>
      </c>
      <c r="G152" t="s">
        <v>634</v>
      </c>
      <c r="H152" t="s">
        <v>231</v>
      </c>
      <c r="I152" t="s">
        <v>251</v>
      </c>
      <c r="J152" t="s">
        <v>176</v>
      </c>
      <c r="K152" t="s">
        <v>634</v>
      </c>
      <c r="L152" t="s">
        <v>79</v>
      </c>
      <c r="M152" t="s">
        <v>13383</v>
      </c>
      <c r="N152" t="s">
        <v>634</v>
      </c>
      <c r="O152" t="s">
        <v>13639</v>
      </c>
      <c r="P152" t="s">
        <v>233</v>
      </c>
      <c r="Q152" t="s">
        <v>13383</v>
      </c>
      <c r="R152" t="s">
        <v>947</v>
      </c>
      <c r="S152" t="s">
        <v>954</v>
      </c>
      <c r="T152" t="s">
        <v>255</v>
      </c>
      <c r="U152" t="s">
        <v>431</v>
      </c>
      <c r="V152" t="s">
        <v>634</v>
      </c>
      <c r="W152" t="s">
        <v>13383</v>
      </c>
      <c r="X152" t="s">
        <v>152</v>
      </c>
      <c r="Y152" t="s">
        <v>13383</v>
      </c>
      <c r="Z152" t="s">
        <v>158</v>
      </c>
      <c r="AA152" t="s">
        <v>159</v>
      </c>
      <c r="AB152" t="s">
        <v>160</v>
      </c>
      <c r="AC152" t="s">
        <v>13576</v>
      </c>
      <c r="AD152" t="s">
        <v>1265</v>
      </c>
      <c r="AE152" t="s">
        <v>1649</v>
      </c>
      <c r="AF152" t="s">
        <v>236</v>
      </c>
      <c r="AG152" t="s">
        <v>634</v>
      </c>
      <c r="AH152" t="s">
        <v>1816</v>
      </c>
      <c r="AI152" t="s">
        <v>170</v>
      </c>
      <c r="AJ152" t="s">
        <v>93</v>
      </c>
      <c r="AK152" t="s">
        <v>1987</v>
      </c>
      <c r="AL152" t="s">
        <v>637</v>
      </c>
      <c r="AM152" t="s">
        <v>96</v>
      </c>
      <c r="AN152" t="s">
        <v>154</v>
      </c>
      <c r="AO152" t="s">
        <v>2137</v>
      </c>
      <c r="AP152" t="s">
        <v>13639</v>
      </c>
      <c r="AR152" t="s">
        <v>98</v>
      </c>
      <c r="AS152" t="s">
        <v>634</v>
      </c>
      <c r="AT152" t="s">
        <v>634</v>
      </c>
    </row>
    <row r="153" spans="1:46">
      <c r="A153" s="1" t="s">
        <v>603</v>
      </c>
      <c r="B153" s="1" t="s">
        <v>604</v>
      </c>
      <c r="C153" s="1" t="s">
        <v>13494</v>
      </c>
      <c r="D153" s="1" t="s">
        <v>13579</v>
      </c>
      <c r="E153" s="1" t="s">
        <v>634</v>
      </c>
      <c r="F153" t="s">
        <v>634</v>
      </c>
      <c r="G153" t="s">
        <v>634</v>
      </c>
      <c r="H153" t="s">
        <v>231</v>
      </c>
      <c r="I153" t="s">
        <v>251</v>
      </c>
      <c r="J153" t="s">
        <v>176</v>
      </c>
      <c r="K153" t="s">
        <v>634</v>
      </c>
      <c r="L153" t="s">
        <v>79</v>
      </c>
      <c r="M153" t="s">
        <v>13383</v>
      </c>
      <c r="N153" t="s">
        <v>634</v>
      </c>
      <c r="O153" t="s">
        <v>13639</v>
      </c>
      <c r="P153" t="s">
        <v>233</v>
      </c>
      <c r="Q153" t="s">
        <v>13383</v>
      </c>
      <c r="R153" t="s">
        <v>947</v>
      </c>
      <c r="S153" t="s">
        <v>954</v>
      </c>
      <c r="T153" t="s">
        <v>255</v>
      </c>
      <c r="U153" t="s">
        <v>431</v>
      </c>
      <c r="V153" t="s">
        <v>634</v>
      </c>
      <c r="W153" t="s">
        <v>13383</v>
      </c>
      <c r="X153" t="s">
        <v>152</v>
      </c>
      <c r="Y153" t="s">
        <v>13383</v>
      </c>
      <c r="Z153" t="s">
        <v>158</v>
      </c>
      <c r="AA153" t="s">
        <v>159</v>
      </c>
      <c r="AB153" t="s">
        <v>160</v>
      </c>
      <c r="AC153" t="s">
        <v>13576</v>
      </c>
      <c r="AD153" t="s">
        <v>1265</v>
      </c>
      <c r="AE153" t="s">
        <v>1649</v>
      </c>
      <c r="AF153" t="s">
        <v>236</v>
      </c>
      <c r="AG153" t="s">
        <v>634</v>
      </c>
      <c r="AH153" t="s">
        <v>1816</v>
      </c>
      <c r="AI153" t="s">
        <v>170</v>
      </c>
      <c r="AJ153" t="s">
        <v>93</v>
      </c>
      <c r="AK153" t="s">
        <v>1987</v>
      </c>
      <c r="AL153" t="s">
        <v>637</v>
      </c>
      <c r="AM153" t="s">
        <v>96</v>
      </c>
      <c r="AN153" t="s">
        <v>154</v>
      </c>
      <c r="AO153" t="s">
        <v>2137</v>
      </c>
      <c r="AP153" t="s">
        <v>13639</v>
      </c>
      <c r="AR153" t="s">
        <v>98</v>
      </c>
      <c r="AS153" t="s">
        <v>634</v>
      </c>
      <c r="AT153" t="s">
        <v>634</v>
      </c>
    </row>
    <row r="154" spans="1:46">
      <c r="A154" s="1" t="s">
        <v>599</v>
      </c>
      <c r="B154" s="1" t="s">
        <v>600</v>
      </c>
      <c r="C154" s="1" t="s">
        <v>13475</v>
      </c>
      <c r="D154" s="1" t="s">
        <v>13579</v>
      </c>
      <c r="E154" s="1" t="s">
        <v>634</v>
      </c>
      <c r="F154" t="s">
        <v>634</v>
      </c>
      <c r="G154" t="s">
        <v>634</v>
      </c>
      <c r="H154" t="s">
        <v>231</v>
      </c>
      <c r="I154" t="s">
        <v>251</v>
      </c>
      <c r="J154" t="s">
        <v>176</v>
      </c>
      <c r="K154" t="s">
        <v>634</v>
      </c>
      <c r="L154" t="s">
        <v>79</v>
      </c>
      <c r="M154" t="s">
        <v>13383</v>
      </c>
      <c r="N154" t="s">
        <v>634</v>
      </c>
      <c r="O154" t="s">
        <v>13639</v>
      </c>
      <c r="P154" t="s">
        <v>233</v>
      </c>
      <c r="Q154" t="s">
        <v>13383</v>
      </c>
      <c r="R154" t="s">
        <v>947</v>
      </c>
      <c r="S154" t="s">
        <v>954</v>
      </c>
      <c r="T154" t="s">
        <v>255</v>
      </c>
      <c r="U154" t="s">
        <v>431</v>
      </c>
      <c r="V154" t="s">
        <v>634</v>
      </c>
      <c r="W154" t="s">
        <v>13383</v>
      </c>
      <c r="X154" t="s">
        <v>152</v>
      </c>
      <c r="Y154" t="s">
        <v>13383</v>
      </c>
      <c r="Z154" t="s">
        <v>158</v>
      </c>
      <c r="AA154" t="s">
        <v>159</v>
      </c>
      <c r="AB154" t="s">
        <v>160</v>
      </c>
      <c r="AC154" t="s">
        <v>13576</v>
      </c>
      <c r="AD154" t="s">
        <v>1265</v>
      </c>
      <c r="AE154" t="s">
        <v>1649</v>
      </c>
      <c r="AF154" t="s">
        <v>236</v>
      </c>
      <c r="AG154" t="s">
        <v>634</v>
      </c>
      <c r="AH154" t="s">
        <v>162</v>
      </c>
      <c r="AI154" t="s">
        <v>170</v>
      </c>
      <c r="AJ154" t="s">
        <v>93</v>
      </c>
      <c r="AK154" t="s">
        <v>1987</v>
      </c>
      <c r="AL154" t="s">
        <v>637</v>
      </c>
      <c r="AM154" t="s">
        <v>96</v>
      </c>
      <c r="AN154" t="s">
        <v>154</v>
      </c>
      <c r="AO154" t="s">
        <v>2137</v>
      </c>
      <c r="AP154" t="s">
        <v>13639</v>
      </c>
      <c r="AR154" t="s">
        <v>98</v>
      </c>
      <c r="AS154" t="s">
        <v>634</v>
      </c>
      <c r="AT154" t="s">
        <v>634</v>
      </c>
    </row>
    <row r="155" spans="1:46">
      <c r="A155" s="1" t="s">
        <v>13482</v>
      </c>
      <c r="B155" s="1" t="s">
        <v>13572</v>
      </c>
      <c r="C155" s="1" t="s">
        <v>13471</v>
      </c>
      <c r="D155" s="1" t="s">
        <v>13586</v>
      </c>
      <c r="E155" s="1" t="s">
        <v>634</v>
      </c>
      <c r="F155" t="s">
        <v>634</v>
      </c>
      <c r="G155" t="s">
        <v>634</v>
      </c>
      <c r="H155" t="s">
        <v>231</v>
      </c>
      <c r="I155" t="s">
        <v>251</v>
      </c>
      <c r="J155" t="s">
        <v>78</v>
      </c>
      <c r="K155" t="s">
        <v>634</v>
      </c>
      <c r="L155" t="s">
        <v>79</v>
      </c>
      <c r="M155" t="s">
        <v>13383</v>
      </c>
      <c r="N155" t="s">
        <v>634</v>
      </c>
      <c r="O155" t="s">
        <v>13639</v>
      </c>
      <c r="P155" t="s">
        <v>233</v>
      </c>
      <c r="Q155" t="s">
        <v>13383</v>
      </c>
      <c r="R155" t="s">
        <v>949</v>
      </c>
      <c r="S155" t="s">
        <v>954</v>
      </c>
      <c r="T155" t="s">
        <v>13384</v>
      </c>
      <c r="U155" t="s">
        <v>431</v>
      </c>
      <c r="V155" t="s">
        <v>634</v>
      </c>
      <c r="W155" t="s">
        <v>13383</v>
      </c>
      <c r="X155" t="s">
        <v>152</v>
      </c>
      <c r="Y155" t="s">
        <v>13383</v>
      </c>
      <c r="Z155" t="s">
        <v>1088</v>
      </c>
      <c r="AA155" t="s">
        <v>159</v>
      </c>
      <c r="AB155" t="s">
        <v>1146</v>
      </c>
      <c r="AC155" t="s">
        <v>13576</v>
      </c>
      <c r="AD155" t="s">
        <v>1263</v>
      </c>
      <c r="AE155" t="s">
        <v>13639</v>
      </c>
      <c r="AF155" t="s">
        <v>13384</v>
      </c>
      <c r="AG155" t="s">
        <v>13384</v>
      </c>
      <c r="AH155" t="s">
        <v>162</v>
      </c>
      <c r="AI155" t="s">
        <v>170</v>
      </c>
      <c r="AJ155" t="s">
        <v>145</v>
      </c>
      <c r="AK155" t="s">
        <v>1987</v>
      </c>
      <c r="AL155" t="s">
        <v>637</v>
      </c>
      <c r="AM155" t="s">
        <v>96</v>
      </c>
      <c r="AN155" t="s">
        <v>154</v>
      </c>
      <c r="AO155" t="s">
        <v>238</v>
      </c>
      <c r="AP155" t="s">
        <v>13639</v>
      </c>
      <c r="AQ155" t="s">
        <v>13577</v>
      </c>
      <c r="AR155" t="s">
        <v>98</v>
      </c>
      <c r="AS155" t="s">
        <v>634</v>
      </c>
      <c r="AT155" t="s">
        <v>634</v>
      </c>
    </row>
    <row r="156" spans="1:46">
      <c r="A156" s="1" t="s">
        <v>13483</v>
      </c>
      <c r="B156" s="1" t="s">
        <v>13573</v>
      </c>
      <c r="C156" s="1" t="s">
        <v>13475</v>
      </c>
      <c r="D156" s="1" t="s">
        <v>13586</v>
      </c>
      <c r="E156" s="1" t="s">
        <v>634</v>
      </c>
      <c r="F156" t="s">
        <v>634</v>
      </c>
      <c r="G156" t="s">
        <v>634</v>
      </c>
      <c r="H156" t="s">
        <v>231</v>
      </c>
      <c r="I156" t="s">
        <v>251</v>
      </c>
      <c r="J156" t="s">
        <v>78</v>
      </c>
      <c r="K156" t="s">
        <v>634</v>
      </c>
      <c r="L156" t="s">
        <v>79</v>
      </c>
      <c r="M156" t="s">
        <v>13383</v>
      </c>
      <c r="N156" t="s">
        <v>634</v>
      </c>
      <c r="O156" t="s">
        <v>13639</v>
      </c>
      <c r="P156" t="s">
        <v>233</v>
      </c>
      <c r="Q156" t="s">
        <v>13383</v>
      </c>
      <c r="R156" t="s">
        <v>949</v>
      </c>
      <c r="S156" t="s">
        <v>954</v>
      </c>
      <c r="T156" t="s">
        <v>13384</v>
      </c>
      <c r="U156" t="s">
        <v>431</v>
      </c>
      <c r="V156" t="s">
        <v>634</v>
      </c>
      <c r="W156" t="s">
        <v>13383</v>
      </c>
      <c r="X156" t="s">
        <v>152</v>
      </c>
      <c r="Y156" t="s">
        <v>13383</v>
      </c>
      <c r="Z156" t="s">
        <v>1088</v>
      </c>
      <c r="AA156" t="s">
        <v>159</v>
      </c>
      <c r="AB156" t="s">
        <v>1146</v>
      </c>
      <c r="AC156" t="s">
        <v>13576</v>
      </c>
      <c r="AD156" t="s">
        <v>1263</v>
      </c>
      <c r="AE156" t="s">
        <v>13639</v>
      </c>
      <c r="AF156" t="s">
        <v>13384</v>
      </c>
      <c r="AG156" t="s">
        <v>13384</v>
      </c>
      <c r="AH156" t="s">
        <v>162</v>
      </c>
      <c r="AI156" t="s">
        <v>170</v>
      </c>
      <c r="AJ156" t="s">
        <v>145</v>
      </c>
      <c r="AK156" t="s">
        <v>1987</v>
      </c>
      <c r="AL156" t="s">
        <v>1983</v>
      </c>
      <c r="AM156" t="s">
        <v>96</v>
      </c>
      <c r="AN156" t="s">
        <v>154</v>
      </c>
      <c r="AO156" t="s">
        <v>238</v>
      </c>
      <c r="AP156" t="s">
        <v>13639</v>
      </c>
      <c r="AQ156" t="s">
        <v>13577</v>
      </c>
      <c r="AR156" t="s">
        <v>98</v>
      </c>
      <c r="AS156" t="s">
        <v>634</v>
      </c>
      <c r="AT156" t="s">
        <v>634</v>
      </c>
    </row>
    <row r="157" spans="1:46">
      <c r="A157" s="1" t="s">
        <v>13484</v>
      </c>
      <c r="B157" s="1" t="s">
        <v>13574</v>
      </c>
      <c r="C157" s="1" t="s">
        <v>13471</v>
      </c>
      <c r="D157" s="1">
        <v>2023</v>
      </c>
      <c r="E157" s="1" t="s">
        <v>634</v>
      </c>
      <c r="F157" t="s">
        <v>634</v>
      </c>
      <c r="G157" t="s">
        <v>634</v>
      </c>
      <c r="H157" t="s">
        <v>231</v>
      </c>
      <c r="I157" t="s">
        <v>251</v>
      </c>
      <c r="J157" t="s">
        <v>78</v>
      </c>
      <c r="K157" t="s">
        <v>634</v>
      </c>
      <c r="L157" t="s">
        <v>79</v>
      </c>
      <c r="M157" t="s">
        <v>13383</v>
      </c>
      <c r="N157" t="s">
        <v>634</v>
      </c>
      <c r="O157" t="s">
        <v>232</v>
      </c>
      <c r="P157" t="s">
        <v>233</v>
      </c>
      <c r="Q157" t="s">
        <v>13383</v>
      </c>
      <c r="R157" t="s">
        <v>949</v>
      </c>
      <c r="S157" t="s">
        <v>954</v>
      </c>
      <c r="T157" t="s">
        <v>13384</v>
      </c>
      <c r="U157" t="s">
        <v>431</v>
      </c>
      <c r="V157" t="s">
        <v>634</v>
      </c>
      <c r="W157" t="s">
        <v>13383</v>
      </c>
      <c r="X157" t="s">
        <v>152</v>
      </c>
      <c r="Y157" t="s">
        <v>13383</v>
      </c>
      <c r="Z157" t="s">
        <v>158</v>
      </c>
      <c r="AA157" t="s">
        <v>159</v>
      </c>
      <c r="AB157" t="s">
        <v>160</v>
      </c>
      <c r="AC157" t="s">
        <v>13576</v>
      </c>
      <c r="AD157" t="s">
        <v>13639</v>
      </c>
      <c r="AE157" t="s">
        <v>1659</v>
      </c>
      <c r="AF157" t="s">
        <v>13384</v>
      </c>
      <c r="AG157" t="s">
        <v>13384</v>
      </c>
      <c r="AH157" t="s">
        <v>13587</v>
      </c>
      <c r="AI157" t="s">
        <v>170</v>
      </c>
      <c r="AJ157" t="s">
        <v>145</v>
      </c>
      <c r="AK157" t="s">
        <v>1987</v>
      </c>
      <c r="AL157" t="s">
        <v>637</v>
      </c>
      <c r="AM157" t="s">
        <v>96</v>
      </c>
      <c r="AN157" t="s">
        <v>154</v>
      </c>
      <c r="AO157" t="s">
        <v>238</v>
      </c>
      <c r="AP157" t="s">
        <v>13639</v>
      </c>
      <c r="AQ157" t="s">
        <v>13577</v>
      </c>
      <c r="AR157" t="s">
        <v>98</v>
      </c>
      <c r="AS157" t="s">
        <v>634</v>
      </c>
      <c r="AT157" t="s">
        <v>634</v>
      </c>
    </row>
    <row r="158" spans="1:46">
      <c r="A158" s="1" t="s">
        <v>13485</v>
      </c>
      <c r="B158" s="1" t="s">
        <v>13523</v>
      </c>
      <c r="C158" s="1" t="s">
        <v>13475</v>
      </c>
      <c r="D158" s="1">
        <v>2023</v>
      </c>
      <c r="E158" s="1" t="s">
        <v>634</v>
      </c>
      <c r="F158" t="s">
        <v>634</v>
      </c>
      <c r="G158" t="s">
        <v>634</v>
      </c>
      <c r="H158" t="s">
        <v>231</v>
      </c>
      <c r="I158" t="s">
        <v>251</v>
      </c>
      <c r="J158" t="s">
        <v>78</v>
      </c>
      <c r="K158" t="s">
        <v>634</v>
      </c>
      <c r="L158" t="s">
        <v>79</v>
      </c>
      <c r="M158" t="s">
        <v>13383</v>
      </c>
      <c r="N158" t="s">
        <v>634</v>
      </c>
      <c r="O158" t="s">
        <v>13639</v>
      </c>
      <c r="P158" t="s">
        <v>233</v>
      </c>
      <c r="Q158" t="s">
        <v>13383</v>
      </c>
      <c r="R158" t="s">
        <v>949</v>
      </c>
      <c r="S158" t="s">
        <v>954</v>
      </c>
      <c r="T158" t="s">
        <v>13384</v>
      </c>
      <c r="U158" t="s">
        <v>431</v>
      </c>
      <c r="V158" t="s">
        <v>634</v>
      </c>
      <c r="W158" t="s">
        <v>13383</v>
      </c>
      <c r="X158" t="s">
        <v>152</v>
      </c>
      <c r="Y158" t="s">
        <v>13383</v>
      </c>
      <c r="Z158" t="s">
        <v>158</v>
      </c>
      <c r="AA158" t="s">
        <v>159</v>
      </c>
      <c r="AB158" t="s">
        <v>160</v>
      </c>
      <c r="AC158" t="s">
        <v>13576</v>
      </c>
      <c r="AD158" t="s">
        <v>13639</v>
      </c>
      <c r="AE158" t="s">
        <v>90</v>
      </c>
      <c r="AF158" t="s">
        <v>13384</v>
      </c>
      <c r="AG158" t="s">
        <v>13384</v>
      </c>
      <c r="AH158" t="s">
        <v>162</v>
      </c>
      <c r="AI158" t="s">
        <v>170</v>
      </c>
      <c r="AJ158" t="s">
        <v>145</v>
      </c>
      <c r="AK158" t="s">
        <v>1987</v>
      </c>
      <c r="AL158" t="s">
        <v>1983</v>
      </c>
      <c r="AM158" t="s">
        <v>96</v>
      </c>
      <c r="AN158" t="s">
        <v>154</v>
      </c>
      <c r="AO158" t="s">
        <v>238</v>
      </c>
      <c r="AP158" t="s">
        <v>13639</v>
      </c>
      <c r="AQ158" t="s">
        <v>13577</v>
      </c>
      <c r="AR158" t="s">
        <v>98</v>
      </c>
      <c r="AS158" t="s">
        <v>634</v>
      </c>
      <c r="AT158" t="s">
        <v>634</v>
      </c>
    </row>
    <row r="159" spans="1:46">
      <c r="A159" s="1" t="s">
        <v>13486</v>
      </c>
      <c r="B159" s="1" t="s">
        <v>13575</v>
      </c>
      <c r="C159" s="1" t="s">
        <v>13475</v>
      </c>
      <c r="D159" s="1" t="s">
        <v>13586</v>
      </c>
      <c r="E159" s="1" t="s">
        <v>634</v>
      </c>
      <c r="F159" t="s">
        <v>634</v>
      </c>
      <c r="G159" t="s">
        <v>634</v>
      </c>
      <c r="H159" t="s">
        <v>231</v>
      </c>
      <c r="I159" t="s">
        <v>251</v>
      </c>
      <c r="J159" t="s">
        <v>78</v>
      </c>
      <c r="K159" t="s">
        <v>634</v>
      </c>
      <c r="L159" t="s">
        <v>79</v>
      </c>
      <c r="M159" t="s">
        <v>13383</v>
      </c>
      <c r="N159" t="s">
        <v>634</v>
      </c>
      <c r="O159" t="s">
        <v>13639</v>
      </c>
      <c r="P159" t="s">
        <v>233</v>
      </c>
      <c r="Q159" t="s">
        <v>13383</v>
      </c>
      <c r="R159" t="s">
        <v>949</v>
      </c>
      <c r="S159" t="s">
        <v>954</v>
      </c>
      <c r="T159" t="s">
        <v>13384</v>
      </c>
      <c r="U159" t="s">
        <v>431</v>
      </c>
      <c r="V159" t="s">
        <v>634</v>
      </c>
      <c r="W159" t="s">
        <v>13383</v>
      </c>
      <c r="X159" t="s">
        <v>152</v>
      </c>
      <c r="Y159" t="s">
        <v>13383</v>
      </c>
      <c r="Z159" t="s">
        <v>1088</v>
      </c>
      <c r="AA159" t="s">
        <v>159</v>
      </c>
      <c r="AB159" t="s">
        <v>1148</v>
      </c>
      <c r="AC159" t="s">
        <v>13576</v>
      </c>
      <c r="AD159" t="s">
        <v>1263</v>
      </c>
      <c r="AE159" t="s">
        <v>13639</v>
      </c>
      <c r="AF159" t="s">
        <v>13384</v>
      </c>
      <c r="AG159" t="s">
        <v>13384</v>
      </c>
      <c r="AH159" t="s">
        <v>162</v>
      </c>
      <c r="AI159" t="s">
        <v>170</v>
      </c>
      <c r="AJ159" t="s">
        <v>145</v>
      </c>
      <c r="AK159" t="s">
        <v>1987</v>
      </c>
      <c r="AL159" t="s">
        <v>1983</v>
      </c>
      <c r="AM159" t="s">
        <v>96</v>
      </c>
      <c r="AN159" t="s">
        <v>154</v>
      </c>
      <c r="AO159" t="s">
        <v>238</v>
      </c>
      <c r="AP159" t="s">
        <v>13639</v>
      </c>
      <c r="AQ159" t="s">
        <v>13577</v>
      </c>
      <c r="AR159" t="s">
        <v>98</v>
      </c>
      <c r="AS159" t="s">
        <v>634</v>
      </c>
      <c r="AT159" t="s">
        <v>634</v>
      </c>
    </row>
    <row r="160" spans="1:46">
      <c r="A160" s="1" t="s">
        <v>13588</v>
      </c>
      <c r="B160" s="1" t="s">
        <v>13589</v>
      </c>
      <c r="C160" s="1" t="s">
        <v>13475</v>
      </c>
      <c r="D160" s="1">
        <v>2024</v>
      </c>
      <c r="E160" s="1" t="s">
        <v>634</v>
      </c>
      <c r="F160" t="s">
        <v>634</v>
      </c>
      <c r="G160" t="s">
        <v>634</v>
      </c>
      <c r="H160" t="s">
        <v>241</v>
      </c>
      <c r="I160" t="s">
        <v>13639</v>
      </c>
      <c r="J160" t="s">
        <v>53</v>
      </c>
      <c r="K160" t="s">
        <v>634</v>
      </c>
      <c r="L160" t="s">
        <v>79</v>
      </c>
      <c r="M160" t="s">
        <v>13383</v>
      </c>
      <c r="N160" t="s">
        <v>634</v>
      </c>
      <c r="O160" t="s">
        <v>232</v>
      </c>
      <c r="P160" t="s">
        <v>233</v>
      </c>
      <c r="Q160" t="s">
        <v>13383</v>
      </c>
      <c r="R160" t="s">
        <v>949</v>
      </c>
      <c r="S160" t="s">
        <v>970</v>
      </c>
      <c r="T160" t="s">
        <v>244</v>
      </c>
      <c r="U160" t="s">
        <v>235</v>
      </c>
      <c r="V160" t="s">
        <v>634</v>
      </c>
      <c r="W160" t="s">
        <v>13383</v>
      </c>
      <c r="X160" t="s">
        <v>152</v>
      </c>
      <c r="Y160" t="s">
        <v>13383</v>
      </c>
      <c r="Z160" t="s">
        <v>1088</v>
      </c>
      <c r="AA160" t="s">
        <v>159</v>
      </c>
      <c r="AB160" t="s">
        <v>1148</v>
      </c>
      <c r="AC160" t="s">
        <v>13576</v>
      </c>
      <c r="AD160" t="s">
        <v>13639</v>
      </c>
      <c r="AE160" t="s">
        <v>200</v>
      </c>
      <c r="AF160" t="s">
        <v>236</v>
      </c>
      <c r="AG160" t="s">
        <v>13639</v>
      </c>
      <c r="AH160" t="s">
        <v>13639</v>
      </c>
      <c r="AI160" t="s">
        <v>60</v>
      </c>
      <c r="AJ160" t="s">
        <v>93</v>
      </c>
      <c r="AK160" t="s">
        <v>2013</v>
      </c>
      <c r="AL160" t="s">
        <v>1983</v>
      </c>
      <c r="AM160" t="s">
        <v>96</v>
      </c>
      <c r="AN160" t="s">
        <v>154</v>
      </c>
      <c r="AO160" t="s">
        <v>238</v>
      </c>
      <c r="AP160" t="s">
        <v>13639</v>
      </c>
      <c r="AQ160" t="s">
        <v>13577</v>
      </c>
      <c r="AR160" t="s">
        <v>136</v>
      </c>
      <c r="AS160" t="s">
        <v>634</v>
      </c>
      <c r="AT160" t="s">
        <v>634</v>
      </c>
    </row>
    <row r="161" spans="1:46">
      <c r="A161" s="1" t="s">
        <v>13590</v>
      </c>
      <c r="B161" s="1" t="s">
        <v>13591</v>
      </c>
      <c r="C161" s="1" t="s">
        <v>13473</v>
      </c>
      <c r="D161" s="1">
        <v>2024</v>
      </c>
      <c r="E161" s="1" t="s">
        <v>634</v>
      </c>
      <c r="F161" t="s">
        <v>634</v>
      </c>
      <c r="G161" t="s">
        <v>634</v>
      </c>
      <c r="H161" t="s">
        <v>241</v>
      </c>
      <c r="I161" t="s">
        <v>13639</v>
      </c>
      <c r="J161" t="s">
        <v>53</v>
      </c>
      <c r="K161" t="s">
        <v>634</v>
      </c>
      <c r="L161" t="s">
        <v>79</v>
      </c>
      <c r="M161" t="s">
        <v>13383</v>
      </c>
      <c r="N161" t="s">
        <v>634</v>
      </c>
      <c r="O161" t="s">
        <v>232</v>
      </c>
      <c r="P161" t="s">
        <v>233</v>
      </c>
      <c r="Q161" t="s">
        <v>13383</v>
      </c>
      <c r="R161" t="s">
        <v>949</v>
      </c>
      <c r="S161" t="s">
        <v>970</v>
      </c>
      <c r="T161" t="s">
        <v>244</v>
      </c>
      <c r="U161" t="s">
        <v>235</v>
      </c>
      <c r="V161" t="s">
        <v>634</v>
      </c>
      <c r="W161" t="s">
        <v>13383</v>
      </c>
      <c r="X161" t="s">
        <v>152</v>
      </c>
      <c r="Y161" t="s">
        <v>13383</v>
      </c>
      <c r="Z161" t="s">
        <v>1088</v>
      </c>
      <c r="AA161" t="s">
        <v>159</v>
      </c>
      <c r="AB161" t="s">
        <v>1148</v>
      </c>
      <c r="AC161" t="s">
        <v>13576</v>
      </c>
      <c r="AD161" t="s">
        <v>13639</v>
      </c>
      <c r="AE161" t="s">
        <v>200</v>
      </c>
      <c r="AF161" t="s">
        <v>236</v>
      </c>
      <c r="AG161" t="s">
        <v>13639</v>
      </c>
      <c r="AH161" t="s">
        <v>13639</v>
      </c>
      <c r="AI161" t="s">
        <v>60</v>
      </c>
      <c r="AJ161" t="s">
        <v>93</v>
      </c>
      <c r="AK161" t="s">
        <v>2013</v>
      </c>
      <c r="AL161" t="s">
        <v>1983</v>
      </c>
      <c r="AM161" t="s">
        <v>96</v>
      </c>
      <c r="AN161" t="s">
        <v>154</v>
      </c>
      <c r="AO161" t="s">
        <v>238</v>
      </c>
      <c r="AP161" t="s">
        <v>13639</v>
      </c>
      <c r="AQ161" t="s">
        <v>13577</v>
      </c>
      <c r="AR161" t="s">
        <v>136</v>
      </c>
      <c r="AS161" t="s">
        <v>634</v>
      </c>
      <c r="AT161" t="s">
        <v>634</v>
      </c>
    </row>
    <row r="162" spans="1:46">
      <c r="A162" s="1" t="s">
        <v>13592</v>
      </c>
      <c r="B162" s="1" t="s">
        <v>504</v>
      </c>
      <c r="C162" s="1" t="s">
        <v>13472</v>
      </c>
      <c r="D162" s="1">
        <v>2024</v>
      </c>
      <c r="E162" s="1" t="s">
        <v>634</v>
      </c>
      <c r="F162" t="s">
        <v>634</v>
      </c>
      <c r="G162" t="s">
        <v>634</v>
      </c>
      <c r="H162" t="s">
        <v>241</v>
      </c>
      <c r="I162" t="s">
        <v>13639</v>
      </c>
      <c r="J162" t="s">
        <v>53</v>
      </c>
      <c r="K162" t="s">
        <v>634</v>
      </c>
      <c r="L162" t="s">
        <v>79</v>
      </c>
      <c r="M162" t="s">
        <v>13383</v>
      </c>
      <c r="N162" t="s">
        <v>634</v>
      </c>
      <c r="O162" t="s">
        <v>232</v>
      </c>
      <c r="P162" t="s">
        <v>233</v>
      </c>
      <c r="Q162" t="s">
        <v>13383</v>
      </c>
      <c r="R162" t="s">
        <v>949</v>
      </c>
      <c r="S162" t="s">
        <v>970</v>
      </c>
      <c r="T162" t="s">
        <v>244</v>
      </c>
      <c r="U162" t="s">
        <v>235</v>
      </c>
      <c r="V162" t="s">
        <v>634</v>
      </c>
      <c r="W162" t="s">
        <v>13383</v>
      </c>
      <c r="X162" t="s">
        <v>152</v>
      </c>
      <c r="Y162" t="s">
        <v>13383</v>
      </c>
      <c r="Z162" t="s">
        <v>1088</v>
      </c>
      <c r="AA162" t="s">
        <v>159</v>
      </c>
      <c r="AB162" t="s">
        <v>1148</v>
      </c>
      <c r="AC162" t="s">
        <v>13576</v>
      </c>
      <c r="AD162" t="s">
        <v>13639</v>
      </c>
      <c r="AE162" t="s">
        <v>200</v>
      </c>
      <c r="AF162" t="s">
        <v>236</v>
      </c>
      <c r="AG162" t="s">
        <v>13639</v>
      </c>
      <c r="AH162" t="s">
        <v>13639</v>
      </c>
      <c r="AI162" t="s">
        <v>60</v>
      </c>
      <c r="AJ162" t="s">
        <v>145</v>
      </c>
      <c r="AK162" t="s">
        <v>2013</v>
      </c>
      <c r="AL162" t="s">
        <v>1983</v>
      </c>
      <c r="AM162" t="s">
        <v>96</v>
      </c>
      <c r="AN162" t="s">
        <v>154</v>
      </c>
      <c r="AO162" t="s">
        <v>634</v>
      </c>
      <c r="AP162" t="s">
        <v>13639</v>
      </c>
      <c r="AR162" t="s">
        <v>136</v>
      </c>
      <c r="AS162" t="s">
        <v>634</v>
      </c>
      <c r="AT162" t="s">
        <v>634</v>
      </c>
    </row>
    <row r="163" spans="1:46">
      <c r="A163" s="1" t="s">
        <v>13593</v>
      </c>
      <c r="B163" s="1" t="s">
        <v>506</v>
      </c>
      <c r="C163" s="1" t="s">
        <v>13477</v>
      </c>
      <c r="D163" s="1">
        <v>2024</v>
      </c>
      <c r="E163" s="1" t="s">
        <v>634</v>
      </c>
      <c r="F163" t="s">
        <v>634</v>
      </c>
      <c r="G163" t="s">
        <v>634</v>
      </c>
      <c r="H163" t="s">
        <v>241</v>
      </c>
      <c r="I163" t="s">
        <v>13639</v>
      </c>
      <c r="J163" t="s">
        <v>53</v>
      </c>
      <c r="K163" t="s">
        <v>634</v>
      </c>
      <c r="L163" t="s">
        <v>79</v>
      </c>
      <c r="M163" t="s">
        <v>13383</v>
      </c>
      <c r="N163" t="s">
        <v>634</v>
      </c>
      <c r="O163" t="s">
        <v>232</v>
      </c>
      <c r="P163" t="s">
        <v>233</v>
      </c>
      <c r="Q163" t="s">
        <v>13383</v>
      </c>
      <c r="R163" t="s">
        <v>949</v>
      </c>
      <c r="S163" t="s">
        <v>970</v>
      </c>
      <c r="T163" t="s">
        <v>244</v>
      </c>
      <c r="U163" t="s">
        <v>235</v>
      </c>
      <c r="V163" t="s">
        <v>634</v>
      </c>
      <c r="W163" t="s">
        <v>13383</v>
      </c>
      <c r="X163" t="s">
        <v>152</v>
      </c>
      <c r="Y163" t="s">
        <v>13383</v>
      </c>
      <c r="Z163" t="s">
        <v>1088</v>
      </c>
      <c r="AA163" t="s">
        <v>159</v>
      </c>
      <c r="AB163" t="s">
        <v>1148</v>
      </c>
      <c r="AC163" t="s">
        <v>13576</v>
      </c>
      <c r="AD163" t="s">
        <v>13639</v>
      </c>
      <c r="AE163" t="s">
        <v>200</v>
      </c>
      <c r="AF163" t="s">
        <v>236</v>
      </c>
      <c r="AG163" t="s">
        <v>13639</v>
      </c>
      <c r="AH163" t="s">
        <v>13639</v>
      </c>
      <c r="AI163" t="s">
        <v>60</v>
      </c>
      <c r="AJ163" t="s">
        <v>145</v>
      </c>
      <c r="AK163" t="s">
        <v>2013</v>
      </c>
      <c r="AL163" t="s">
        <v>1983</v>
      </c>
      <c r="AM163" t="s">
        <v>96</v>
      </c>
      <c r="AN163" t="s">
        <v>154</v>
      </c>
      <c r="AO163" t="s">
        <v>634</v>
      </c>
      <c r="AP163" t="s">
        <v>13639</v>
      </c>
      <c r="AR163" t="s">
        <v>136</v>
      </c>
      <c r="AS163" t="s">
        <v>634</v>
      </c>
      <c r="AT163" t="s">
        <v>634</v>
      </c>
    </row>
    <row r="164" spans="1:46">
      <c r="A164" s="1" t="s">
        <v>13594</v>
      </c>
      <c r="B164" s="1" t="s">
        <v>13595</v>
      </c>
      <c r="C164" s="1" t="s">
        <v>13471</v>
      </c>
      <c r="D164" s="1">
        <v>2024</v>
      </c>
      <c r="E164" s="1" t="s">
        <v>634</v>
      </c>
      <c r="F164" t="s">
        <v>634</v>
      </c>
      <c r="G164" t="s">
        <v>634</v>
      </c>
      <c r="H164" t="s">
        <v>241</v>
      </c>
      <c r="I164" t="s">
        <v>118</v>
      </c>
      <c r="J164" t="s">
        <v>325</v>
      </c>
      <c r="K164" t="s">
        <v>634</v>
      </c>
      <c r="L164" t="s">
        <v>1771</v>
      </c>
      <c r="M164" t="s">
        <v>13383</v>
      </c>
      <c r="N164" t="s">
        <v>634</v>
      </c>
      <c r="O164" t="s">
        <v>903</v>
      </c>
      <c r="P164" t="s">
        <v>233</v>
      </c>
      <c r="Q164" t="s">
        <v>13383</v>
      </c>
      <c r="R164" t="s">
        <v>949</v>
      </c>
      <c r="S164" t="s">
        <v>970</v>
      </c>
      <c r="T164" t="s">
        <v>244</v>
      </c>
      <c r="U164" t="s">
        <v>235</v>
      </c>
      <c r="V164" t="s">
        <v>634</v>
      </c>
      <c r="W164" t="s">
        <v>13383</v>
      </c>
      <c r="X164" t="s">
        <v>152</v>
      </c>
      <c r="Y164" t="s">
        <v>13383</v>
      </c>
      <c r="Z164" t="s">
        <v>1092</v>
      </c>
      <c r="AA164" t="s">
        <v>13383</v>
      </c>
      <c r="AB164" t="s">
        <v>161</v>
      </c>
      <c r="AC164" t="s">
        <v>13576</v>
      </c>
      <c r="AD164" t="s">
        <v>13639</v>
      </c>
      <c r="AE164" t="s">
        <v>55</v>
      </c>
      <c r="AF164" t="s">
        <v>236</v>
      </c>
      <c r="AG164" t="s">
        <v>430</v>
      </c>
      <c r="AH164" t="s">
        <v>59</v>
      </c>
      <c r="AI164" t="s">
        <v>61</v>
      </c>
      <c r="AJ164" t="s">
        <v>145</v>
      </c>
      <c r="AK164" t="s">
        <v>1945</v>
      </c>
      <c r="AL164" t="s">
        <v>1983</v>
      </c>
      <c r="AM164" t="s">
        <v>96</v>
      </c>
      <c r="AN164" t="s">
        <v>154</v>
      </c>
      <c r="AO164" t="s">
        <v>134</v>
      </c>
      <c r="AP164" t="s">
        <v>13639</v>
      </c>
      <c r="AQ164" t="s">
        <v>13577</v>
      </c>
      <c r="AR164" t="s">
        <v>98</v>
      </c>
      <c r="AS164" t="s">
        <v>634</v>
      </c>
      <c r="AT164" t="s">
        <v>634</v>
      </c>
    </row>
    <row r="165" spans="1:46">
      <c r="A165" s="1" t="s">
        <v>13596</v>
      </c>
      <c r="B165" s="1" t="s">
        <v>13597</v>
      </c>
      <c r="C165" s="1" t="s">
        <v>13475</v>
      </c>
      <c r="D165" s="1">
        <v>2024</v>
      </c>
      <c r="E165" s="1" t="s">
        <v>634</v>
      </c>
      <c r="F165" t="s">
        <v>634</v>
      </c>
      <c r="G165" t="s">
        <v>634</v>
      </c>
      <c r="H165" t="s">
        <v>241</v>
      </c>
      <c r="I165" t="s">
        <v>118</v>
      </c>
      <c r="J165" t="s">
        <v>325</v>
      </c>
      <c r="K165" t="s">
        <v>634</v>
      </c>
      <c r="L165" t="s">
        <v>1771</v>
      </c>
      <c r="M165" t="s">
        <v>13383</v>
      </c>
      <c r="N165" t="s">
        <v>634</v>
      </c>
      <c r="O165" t="s">
        <v>903</v>
      </c>
      <c r="P165" t="s">
        <v>233</v>
      </c>
      <c r="Q165" t="s">
        <v>13383</v>
      </c>
      <c r="R165" t="s">
        <v>949</v>
      </c>
      <c r="S165" t="s">
        <v>970</v>
      </c>
      <c r="T165" t="s">
        <v>244</v>
      </c>
      <c r="U165" t="s">
        <v>235</v>
      </c>
      <c r="V165" t="s">
        <v>634</v>
      </c>
      <c r="W165" t="s">
        <v>13383</v>
      </c>
      <c r="X165" t="s">
        <v>152</v>
      </c>
      <c r="Y165" t="s">
        <v>13383</v>
      </c>
      <c r="Z165" t="s">
        <v>1092</v>
      </c>
      <c r="AA165" t="s">
        <v>13383</v>
      </c>
      <c r="AB165" t="s">
        <v>161</v>
      </c>
      <c r="AC165" t="s">
        <v>13576</v>
      </c>
      <c r="AD165" t="s">
        <v>13639</v>
      </c>
      <c r="AE165" t="s">
        <v>55</v>
      </c>
      <c r="AF165" t="s">
        <v>236</v>
      </c>
      <c r="AG165" t="s">
        <v>430</v>
      </c>
      <c r="AH165" t="s">
        <v>59</v>
      </c>
      <c r="AI165" t="s">
        <v>61</v>
      </c>
      <c r="AJ165" t="s">
        <v>145</v>
      </c>
      <c r="AK165" t="s">
        <v>1945</v>
      </c>
      <c r="AL165" t="s">
        <v>1983</v>
      </c>
      <c r="AM165" t="s">
        <v>96</v>
      </c>
      <c r="AN165" t="s">
        <v>154</v>
      </c>
      <c r="AO165" t="s">
        <v>134</v>
      </c>
      <c r="AP165" t="s">
        <v>13639</v>
      </c>
      <c r="AQ165" t="s">
        <v>13577</v>
      </c>
      <c r="AR165" t="s">
        <v>98</v>
      </c>
      <c r="AS165" t="s">
        <v>634</v>
      </c>
      <c r="AT165" t="s">
        <v>634</v>
      </c>
    </row>
    <row r="166" spans="1:46">
      <c r="A166" s="1" t="s">
        <v>13598</v>
      </c>
      <c r="B166" s="1" t="s">
        <v>13599</v>
      </c>
      <c r="C166" s="1" t="s">
        <v>13475</v>
      </c>
      <c r="D166" s="1">
        <v>2024</v>
      </c>
      <c r="E166" s="1" t="s">
        <v>634</v>
      </c>
      <c r="F166" t="s">
        <v>634</v>
      </c>
      <c r="G166" t="s">
        <v>634</v>
      </c>
      <c r="H166" t="s">
        <v>241</v>
      </c>
      <c r="I166" t="s">
        <v>46</v>
      </c>
      <c r="J166" t="s">
        <v>53</v>
      </c>
      <c r="K166" t="s">
        <v>634</v>
      </c>
      <c r="L166" t="s">
        <v>1771</v>
      </c>
      <c r="M166" t="s">
        <v>13383</v>
      </c>
      <c r="N166" t="s">
        <v>634</v>
      </c>
      <c r="O166" t="s">
        <v>903</v>
      </c>
      <c r="P166" t="s">
        <v>233</v>
      </c>
      <c r="Q166" t="s">
        <v>13383</v>
      </c>
      <c r="R166" t="s">
        <v>949</v>
      </c>
      <c r="S166" t="s">
        <v>970</v>
      </c>
      <c r="T166" t="s">
        <v>244</v>
      </c>
      <c r="U166" t="s">
        <v>235</v>
      </c>
      <c r="V166" t="s">
        <v>634</v>
      </c>
      <c r="W166" t="s">
        <v>13383</v>
      </c>
      <c r="X166" t="s">
        <v>152</v>
      </c>
      <c r="Y166" t="s">
        <v>13383</v>
      </c>
      <c r="Z166" t="s">
        <v>1092</v>
      </c>
      <c r="AA166" t="s">
        <v>13383</v>
      </c>
      <c r="AB166" t="s">
        <v>161</v>
      </c>
      <c r="AC166" t="s">
        <v>13576</v>
      </c>
      <c r="AD166" t="s">
        <v>13639</v>
      </c>
      <c r="AE166" t="s">
        <v>55</v>
      </c>
      <c r="AF166" t="s">
        <v>13384</v>
      </c>
      <c r="AG166" t="s">
        <v>430</v>
      </c>
      <c r="AH166" t="s">
        <v>59</v>
      </c>
      <c r="AI166" t="s">
        <v>60</v>
      </c>
      <c r="AJ166" t="s">
        <v>93</v>
      </c>
      <c r="AK166" t="s">
        <v>1945</v>
      </c>
      <c r="AL166" t="s">
        <v>1983</v>
      </c>
      <c r="AM166" t="s">
        <v>96</v>
      </c>
      <c r="AN166" t="s">
        <v>154</v>
      </c>
      <c r="AO166" t="s">
        <v>134</v>
      </c>
      <c r="AP166" t="s">
        <v>13639</v>
      </c>
      <c r="AQ166" t="s">
        <v>13577</v>
      </c>
      <c r="AR166" t="s">
        <v>98</v>
      </c>
      <c r="AS166" t="s">
        <v>634</v>
      </c>
      <c r="AT166" t="s">
        <v>634</v>
      </c>
    </row>
    <row r="167" spans="1:46">
      <c r="A167" s="1" t="s">
        <v>13600</v>
      </c>
      <c r="B167" s="1" t="s">
        <v>13601</v>
      </c>
      <c r="C167" s="1" t="s">
        <v>13473</v>
      </c>
      <c r="D167" s="1">
        <v>2024</v>
      </c>
      <c r="E167" s="1" t="s">
        <v>634</v>
      </c>
      <c r="F167" t="s">
        <v>634</v>
      </c>
      <c r="G167" t="s">
        <v>634</v>
      </c>
      <c r="H167" t="s">
        <v>241</v>
      </c>
      <c r="I167" t="s">
        <v>118</v>
      </c>
      <c r="J167" t="s">
        <v>325</v>
      </c>
      <c r="K167" t="s">
        <v>634</v>
      </c>
      <c r="L167" t="s">
        <v>1771</v>
      </c>
      <c r="M167" t="s">
        <v>13383</v>
      </c>
      <c r="N167" t="s">
        <v>634</v>
      </c>
      <c r="O167" t="s">
        <v>903</v>
      </c>
      <c r="P167" t="s">
        <v>233</v>
      </c>
      <c r="Q167" t="s">
        <v>13383</v>
      </c>
      <c r="R167" t="s">
        <v>949</v>
      </c>
      <c r="S167" t="s">
        <v>970</v>
      </c>
      <c r="T167" t="s">
        <v>244</v>
      </c>
      <c r="U167" t="s">
        <v>235</v>
      </c>
      <c r="V167" t="s">
        <v>634</v>
      </c>
      <c r="W167" t="s">
        <v>13383</v>
      </c>
      <c r="X167" t="s">
        <v>152</v>
      </c>
      <c r="Y167" t="s">
        <v>13383</v>
      </c>
      <c r="Z167" t="s">
        <v>1092</v>
      </c>
      <c r="AA167" t="s">
        <v>13383</v>
      </c>
      <c r="AB167" t="s">
        <v>161</v>
      </c>
      <c r="AC167" t="s">
        <v>13576</v>
      </c>
      <c r="AD167" t="s">
        <v>13639</v>
      </c>
      <c r="AE167" t="s">
        <v>55</v>
      </c>
      <c r="AF167" t="s">
        <v>236</v>
      </c>
      <c r="AG167" t="s">
        <v>430</v>
      </c>
      <c r="AH167" t="s">
        <v>59</v>
      </c>
      <c r="AI167" t="s">
        <v>61</v>
      </c>
      <c r="AJ167" t="s">
        <v>145</v>
      </c>
      <c r="AK167" t="s">
        <v>1945</v>
      </c>
      <c r="AL167" t="s">
        <v>1983</v>
      </c>
      <c r="AM167" t="s">
        <v>96</v>
      </c>
      <c r="AN167" t="s">
        <v>154</v>
      </c>
      <c r="AO167" t="s">
        <v>134</v>
      </c>
      <c r="AP167" t="s">
        <v>13639</v>
      </c>
      <c r="AQ167" t="s">
        <v>13577</v>
      </c>
      <c r="AR167" t="s">
        <v>98</v>
      </c>
      <c r="AS167" t="s">
        <v>634</v>
      </c>
      <c r="AT167" t="s">
        <v>634</v>
      </c>
    </row>
    <row r="168" spans="1:46">
      <c r="A168" s="1" t="s">
        <v>13602</v>
      </c>
      <c r="B168" s="1" t="s">
        <v>13603</v>
      </c>
      <c r="C168" s="1" t="s">
        <v>13475</v>
      </c>
      <c r="D168" s="1">
        <v>2024</v>
      </c>
      <c r="E168" s="1" t="s">
        <v>634</v>
      </c>
      <c r="F168" t="s">
        <v>634</v>
      </c>
      <c r="G168" t="s">
        <v>634</v>
      </c>
      <c r="H168" t="s">
        <v>231</v>
      </c>
      <c r="I168" t="s">
        <v>13639</v>
      </c>
      <c r="J168" t="s">
        <v>887</v>
      </c>
      <c r="K168" t="s">
        <v>634</v>
      </c>
      <c r="L168" t="s">
        <v>79</v>
      </c>
      <c r="M168" t="s">
        <v>634</v>
      </c>
      <c r="N168" t="s">
        <v>634</v>
      </c>
      <c r="O168" t="s">
        <v>199</v>
      </c>
      <c r="P168" t="s">
        <v>233</v>
      </c>
      <c r="Q168" t="s">
        <v>13383</v>
      </c>
      <c r="R168" t="s">
        <v>949</v>
      </c>
      <c r="S168" t="s">
        <v>954</v>
      </c>
      <c r="T168" t="s">
        <v>255</v>
      </c>
      <c r="U168" t="s">
        <v>431</v>
      </c>
      <c r="V168" t="s">
        <v>634</v>
      </c>
      <c r="W168" t="s">
        <v>13383</v>
      </c>
      <c r="X168" t="s">
        <v>152</v>
      </c>
      <c r="Y168" t="s">
        <v>13383</v>
      </c>
      <c r="Z168" t="s">
        <v>158</v>
      </c>
      <c r="AA168" t="s">
        <v>159</v>
      </c>
      <c r="AB168" t="s">
        <v>1150</v>
      </c>
      <c r="AC168" t="s">
        <v>13576</v>
      </c>
      <c r="AD168" t="s">
        <v>13639</v>
      </c>
      <c r="AE168" t="s">
        <v>90</v>
      </c>
      <c r="AF168" t="s">
        <v>236</v>
      </c>
      <c r="AG168" t="s">
        <v>2153</v>
      </c>
      <c r="AH168" t="s">
        <v>163</v>
      </c>
      <c r="AI168" t="s">
        <v>1867</v>
      </c>
      <c r="AJ168" t="s">
        <v>145</v>
      </c>
      <c r="AK168" t="s">
        <v>1987</v>
      </c>
      <c r="AL168" t="s">
        <v>1983</v>
      </c>
      <c r="AM168" t="s">
        <v>96</v>
      </c>
      <c r="AN168" t="s">
        <v>154</v>
      </c>
      <c r="AO168" t="s">
        <v>2548</v>
      </c>
      <c r="AP168" t="s">
        <v>13639</v>
      </c>
      <c r="AQ168" t="s">
        <v>13577</v>
      </c>
      <c r="AR168" t="s">
        <v>98</v>
      </c>
      <c r="AS168" t="s">
        <v>634</v>
      </c>
      <c r="AT168" t="s">
        <v>634</v>
      </c>
    </row>
    <row r="169" spans="1:46">
      <c r="A169" s="1" t="s">
        <v>13604</v>
      </c>
      <c r="B169" s="1" t="s">
        <v>13605</v>
      </c>
      <c r="C169" s="1" t="s">
        <v>13475</v>
      </c>
      <c r="D169" s="1">
        <v>2024</v>
      </c>
      <c r="E169" s="1" t="s">
        <v>634</v>
      </c>
      <c r="F169" t="s">
        <v>634</v>
      </c>
      <c r="G169" t="s">
        <v>634</v>
      </c>
      <c r="H169" t="s">
        <v>231</v>
      </c>
      <c r="I169" t="s">
        <v>251</v>
      </c>
      <c r="J169" t="s">
        <v>78</v>
      </c>
      <c r="K169" t="s">
        <v>634</v>
      </c>
      <c r="L169" t="s">
        <v>79</v>
      </c>
      <c r="M169" t="s">
        <v>13383</v>
      </c>
      <c r="N169" t="s">
        <v>634</v>
      </c>
      <c r="O169" t="s">
        <v>232</v>
      </c>
      <c r="P169" t="s">
        <v>233</v>
      </c>
      <c r="Q169" t="s">
        <v>13383</v>
      </c>
      <c r="R169" t="s">
        <v>949</v>
      </c>
      <c r="S169" t="s">
        <v>234</v>
      </c>
      <c r="T169" t="s">
        <v>244</v>
      </c>
      <c r="U169" t="s">
        <v>235</v>
      </c>
      <c r="V169" t="s">
        <v>634</v>
      </c>
      <c r="W169" t="s">
        <v>13383</v>
      </c>
      <c r="X169" t="s">
        <v>152</v>
      </c>
      <c r="Y169" t="s">
        <v>13383</v>
      </c>
      <c r="Z169" t="s">
        <v>158</v>
      </c>
      <c r="AA169" t="s">
        <v>159</v>
      </c>
      <c r="AB169" t="s">
        <v>160</v>
      </c>
      <c r="AC169" t="s">
        <v>13576</v>
      </c>
      <c r="AD169" t="s">
        <v>13639</v>
      </c>
      <c r="AE169" t="s">
        <v>1657</v>
      </c>
      <c r="AF169" t="s">
        <v>236</v>
      </c>
      <c r="AG169" t="s">
        <v>2115</v>
      </c>
      <c r="AH169" t="s">
        <v>163</v>
      </c>
      <c r="AI169" t="s">
        <v>170</v>
      </c>
      <c r="AJ169" t="s">
        <v>145</v>
      </c>
      <c r="AK169" t="s">
        <v>1987</v>
      </c>
      <c r="AL169" t="s">
        <v>1983</v>
      </c>
      <c r="AM169" t="s">
        <v>96</v>
      </c>
      <c r="AN169" t="s">
        <v>154</v>
      </c>
      <c r="AO169" t="s">
        <v>238</v>
      </c>
      <c r="AP169" t="s">
        <v>13639</v>
      </c>
      <c r="AQ169" t="s">
        <v>13577</v>
      </c>
      <c r="AR169" t="s">
        <v>98</v>
      </c>
      <c r="AS169" t="s">
        <v>634</v>
      </c>
      <c r="AT169" t="s">
        <v>634</v>
      </c>
    </row>
    <row r="170" spans="1:46">
      <c r="A170" s="1" t="s">
        <v>13606</v>
      </c>
      <c r="B170" s="1" t="s">
        <v>13607</v>
      </c>
      <c r="C170" s="1" t="s">
        <v>13475</v>
      </c>
      <c r="D170" s="1">
        <v>2024</v>
      </c>
      <c r="E170" s="1" t="s">
        <v>634</v>
      </c>
      <c r="F170" t="s">
        <v>634</v>
      </c>
      <c r="G170" t="s">
        <v>634</v>
      </c>
      <c r="H170" t="s">
        <v>231</v>
      </c>
      <c r="I170" t="s">
        <v>251</v>
      </c>
      <c r="J170" t="s">
        <v>78</v>
      </c>
      <c r="K170" t="s">
        <v>634</v>
      </c>
      <c r="L170" t="s">
        <v>79</v>
      </c>
      <c r="M170" t="s">
        <v>13383</v>
      </c>
      <c r="N170" t="s">
        <v>634</v>
      </c>
      <c r="O170" t="s">
        <v>13639</v>
      </c>
      <c r="P170" t="s">
        <v>233</v>
      </c>
      <c r="Q170" t="s">
        <v>13383</v>
      </c>
      <c r="R170" t="s">
        <v>949</v>
      </c>
      <c r="S170" t="s">
        <v>954</v>
      </c>
      <c r="T170" t="s">
        <v>13384</v>
      </c>
      <c r="U170" t="s">
        <v>431</v>
      </c>
      <c r="V170" t="s">
        <v>634</v>
      </c>
      <c r="W170" t="s">
        <v>13383</v>
      </c>
      <c r="X170" t="s">
        <v>152</v>
      </c>
      <c r="Y170" t="s">
        <v>13383</v>
      </c>
      <c r="Z170" t="s">
        <v>1088</v>
      </c>
      <c r="AA170" t="s">
        <v>159</v>
      </c>
      <c r="AB170" t="s">
        <v>1148</v>
      </c>
      <c r="AC170" t="s">
        <v>13576</v>
      </c>
      <c r="AD170" t="s">
        <v>13639</v>
      </c>
      <c r="AE170" t="s">
        <v>13639</v>
      </c>
      <c r="AF170" t="s">
        <v>13384</v>
      </c>
      <c r="AG170" t="s">
        <v>13384</v>
      </c>
      <c r="AH170" t="s">
        <v>162</v>
      </c>
      <c r="AI170" t="s">
        <v>170</v>
      </c>
      <c r="AJ170" t="s">
        <v>145</v>
      </c>
      <c r="AK170" t="s">
        <v>1987</v>
      </c>
      <c r="AL170" t="s">
        <v>1983</v>
      </c>
      <c r="AM170" t="s">
        <v>96</v>
      </c>
      <c r="AN170" t="s">
        <v>154</v>
      </c>
      <c r="AO170" t="s">
        <v>13608</v>
      </c>
      <c r="AP170" t="s">
        <v>274</v>
      </c>
      <c r="AQ170" t="s">
        <v>2145</v>
      </c>
      <c r="AR170" t="s">
        <v>98</v>
      </c>
      <c r="AS170" t="s">
        <v>634</v>
      </c>
      <c r="AT170" t="s">
        <v>634</v>
      </c>
    </row>
    <row r="171" spans="1:46">
      <c r="A171" s="1" t="s">
        <v>13609</v>
      </c>
      <c r="B171" s="1" t="s">
        <v>13610</v>
      </c>
      <c r="C171" s="1" t="s">
        <v>13475</v>
      </c>
      <c r="D171" s="1">
        <v>2024</v>
      </c>
      <c r="E171" s="1" t="s">
        <v>634</v>
      </c>
      <c r="F171" t="s">
        <v>634</v>
      </c>
      <c r="G171" t="s">
        <v>634</v>
      </c>
      <c r="H171" t="s">
        <v>231</v>
      </c>
      <c r="I171" t="s">
        <v>251</v>
      </c>
      <c r="J171" t="s">
        <v>78</v>
      </c>
      <c r="K171" t="s">
        <v>634</v>
      </c>
      <c r="L171" t="s">
        <v>79</v>
      </c>
      <c r="M171" t="s">
        <v>13383</v>
      </c>
      <c r="N171" t="s">
        <v>634</v>
      </c>
      <c r="O171" t="s">
        <v>232</v>
      </c>
      <c r="P171" t="s">
        <v>233</v>
      </c>
      <c r="Q171" t="s">
        <v>13383</v>
      </c>
      <c r="R171" t="s">
        <v>949</v>
      </c>
      <c r="S171" t="s">
        <v>954</v>
      </c>
      <c r="T171" t="s">
        <v>255</v>
      </c>
      <c r="U171" t="s">
        <v>431</v>
      </c>
      <c r="V171" t="s">
        <v>634</v>
      </c>
      <c r="W171" t="s">
        <v>13383</v>
      </c>
      <c r="X171" t="s">
        <v>152</v>
      </c>
      <c r="Y171" t="s">
        <v>13383</v>
      </c>
      <c r="Z171" t="s">
        <v>158</v>
      </c>
      <c r="AA171" t="s">
        <v>159</v>
      </c>
      <c r="AB171" t="s">
        <v>160</v>
      </c>
      <c r="AC171" t="s">
        <v>13576</v>
      </c>
      <c r="AD171" t="s">
        <v>13639</v>
      </c>
      <c r="AE171" t="s">
        <v>1657</v>
      </c>
      <c r="AF171" t="s">
        <v>236</v>
      </c>
      <c r="AG171" t="s">
        <v>2115</v>
      </c>
      <c r="AH171" t="s">
        <v>163</v>
      </c>
      <c r="AI171" t="s">
        <v>170</v>
      </c>
      <c r="AJ171" t="s">
        <v>145</v>
      </c>
      <c r="AK171" t="s">
        <v>1987</v>
      </c>
      <c r="AL171" t="s">
        <v>1983</v>
      </c>
      <c r="AM171" t="s">
        <v>96</v>
      </c>
      <c r="AN171" t="s">
        <v>154</v>
      </c>
      <c r="AO171" t="s">
        <v>238</v>
      </c>
      <c r="AP171" t="s">
        <v>13639</v>
      </c>
      <c r="AQ171" t="s">
        <v>13577</v>
      </c>
      <c r="AR171" t="s">
        <v>98</v>
      </c>
      <c r="AS171" t="s">
        <v>634</v>
      </c>
      <c r="AT171" t="s">
        <v>634</v>
      </c>
    </row>
    <row r="172" spans="1:46">
      <c r="A172" s="1" t="s">
        <v>13611</v>
      </c>
      <c r="B172" s="1" t="s">
        <v>13612</v>
      </c>
      <c r="C172" s="1" t="s">
        <v>13476</v>
      </c>
      <c r="D172" s="1">
        <v>2024</v>
      </c>
      <c r="E172" s="1" t="s">
        <v>634</v>
      </c>
      <c r="F172" t="s">
        <v>634</v>
      </c>
      <c r="G172" t="s">
        <v>634</v>
      </c>
      <c r="H172" t="s">
        <v>231</v>
      </c>
      <c r="I172" t="s">
        <v>251</v>
      </c>
      <c r="J172" t="s">
        <v>78</v>
      </c>
      <c r="K172" t="s">
        <v>634</v>
      </c>
      <c r="L172" t="s">
        <v>79</v>
      </c>
      <c r="M172" t="s">
        <v>13383</v>
      </c>
      <c r="N172" t="s">
        <v>634</v>
      </c>
      <c r="O172" t="s">
        <v>900</v>
      </c>
      <c r="P172" t="s">
        <v>233</v>
      </c>
      <c r="Q172" t="s">
        <v>13383</v>
      </c>
      <c r="R172" t="s">
        <v>949</v>
      </c>
      <c r="S172" t="s">
        <v>234</v>
      </c>
      <c r="T172" t="s">
        <v>2317</v>
      </c>
      <c r="U172" t="s">
        <v>235</v>
      </c>
      <c r="V172" t="s">
        <v>634</v>
      </c>
      <c r="W172" t="s">
        <v>13383</v>
      </c>
      <c r="X172" t="s">
        <v>152</v>
      </c>
      <c r="Y172" t="s">
        <v>13383</v>
      </c>
      <c r="Z172" t="s">
        <v>1077</v>
      </c>
      <c r="AA172" t="s">
        <v>159</v>
      </c>
      <c r="AB172" t="s">
        <v>13639</v>
      </c>
      <c r="AC172" t="s">
        <v>13576</v>
      </c>
      <c r="AD172" t="s">
        <v>13639</v>
      </c>
      <c r="AE172" t="s">
        <v>13639</v>
      </c>
      <c r="AF172" t="s">
        <v>2191</v>
      </c>
      <c r="AG172" t="s">
        <v>2115</v>
      </c>
      <c r="AH172" t="s">
        <v>163</v>
      </c>
      <c r="AI172" t="s">
        <v>170</v>
      </c>
      <c r="AJ172" t="s">
        <v>145</v>
      </c>
      <c r="AK172" t="s">
        <v>1987</v>
      </c>
      <c r="AL172" t="s">
        <v>1983</v>
      </c>
      <c r="AM172" t="s">
        <v>96</v>
      </c>
      <c r="AN172" t="s">
        <v>2067</v>
      </c>
      <c r="AO172" t="s">
        <v>2548</v>
      </c>
      <c r="AP172" t="s">
        <v>13639</v>
      </c>
      <c r="AQ172" t="s">
        <v>13577</v>
      </c>
      <c r="AR172" t="s">
        <v>98</v>
      </c>
      <c r="AS172" t="s">
        <v>634</v>
      </c>
      <c r="AT172" t="s">
        <v>634</v>
      </c>
    </row>
    <row r="173" spans="1:46">
      <c r="A173" s="1" t="s">
        <v>13613</v>
      </c>
      <c r="B173" s="1" t="s">
        <v>13614</v>
      </c>
      <c r="C173" s="1" t="s">
        <v>13475</v>
      </c>
      <c r="D173" s="1">
        <v>2024</v>
      </c>
      <c r="E173" s="1" t="s">
        <v>634</v>
      </c>
      <c r="F173" t="s">
        <v>634</v>
      </c>
      <c r="G173" t="s">
        <v>634</v>
      </c>
      <c r="H173" t="s">
        <v>231</v>
      </c>
      <c r="I173" t="s">
        <v>251</v>
      </c>
      <c r="J173" t="s">
        <v>78</v>
      </c>
      <c r="K173" t="s">
        <v>634</v>
      </c>
      <c r="L173" t="s">
        <v>79</v>
      </c>
      <c r="M173" t="s">
        <v>13383</v>
      </c>
      <c r="N173" t="s">
        <v>634</v>
      </c>
      <c r="O173" t="s">
        <v>900</v>
      </c>
      <c r="P173" t="s">
        <v>233</v>
      </c>
      <c r="Q173" t="s">
        <v>13383</v>
      </c>
      <c r="R173" t="s">
        <v>949</v>
      </c>
      <c r="S173" t="s">
        <v>234</v>
      </c>
      <c r="T173" t="s">
        <v>2317</v>
      </c>
      <c r="U173" t="s">
        <v>235</v>
      </c>
      <c r="V173" t="s">
        <v>634</v>
      </c>
      <c r="W173" t="s">
        <v>13383</v>
      </c>
      <c r="X173" t="s">
        <v>152</v>
      </c>
      <c r="Y173" t="s">
        <v>13383</v>
      </c>
      <c r="Z173" t="s">
        <v>158</v>
      </c>
      <c r="AA173" t="s">
        <v>159</v>
      </c>
      <c r="AB173" t="s">
        <v>160</v>
      </c>
      <c r="AC173" t="s">
        <v>13576</v>
      </c>
      <c r="AD173" t="s">
        <v>13639</v>
      </c>
      <c r="AE173" t="s">
        <v>1659</v>
      </c>
      <c r="AF173" t="s">
        <v>236</v>
      </c>
      <c r="AG173" t="s">
        <v>2115</v>
      </c>
      <c r="AH173" t="s">
        <v>163</v>
      </c>
      <c r="AI173" t="s">
        <v>170</v>
      </c>
      <c r="AJ173" t="s">
        <v>145</v>
      </c>
      <c r="AK173" t="s">
        <v>1987</v>
      </c>
      <c r="AL173" t="s">
        <v>1983</v>
      </c>
      <c r="AM173" t="s">
        <v>96</v>
      </c>
      <c r="AN173" t="s">
        <v>2067</v>
      </c>
      <c r="AO173" t="s">
        <v>238</v>
      </c>
      <c r="AP173" t="s">
        <v>13639</v>
      </c>
      <c r="AQ173" t="s">
        <v>13577</v>
      </c>
      <c r="AR173" t="s">
        <v>98</v>
      </c>
      <c r="AS173" t="s">
        <v>634</v>
      </c>
      <c r="AT173" t="s">
        <v>634</v>
      </c>
    </row>
    <row r="174" spans="1:46">
      <c r="A174" s="1" t="s">
        <v>13615</v>
      </c>
      <c r="B174" s="1" t="s">
        <v>13616</v>
      </c>
      <c r="C174" s="1" t="s">
        <v>13475</v>
      </c>
      <c r="D174" s="1">
        <v>2024</v>
      </c>
      <c r="E174" s="1" t="s">
        <v>634</v>
      </c>
      <c r="F174" t="s">
        <v>634</v>
      </c>
      <c r="G174" t="s">
        <v>634</v>
      </c>
      <c r="H174" t="s">
        <v>231</v>
      </c>
      <c r="I174" t="s">
        <v>251</v>
      </c>
      <c r="J174" t="s">
        <v>78</v>
      </c>
      <c r="K174" t="s">
        <v>634</v>
      </c>
      <c r="L174" t="s">
        <v>79</v>
      </c>
      <c r="M174" t="s">
        <v>13383</v>
      </c>
      <c r="N174" t="s">
        <v>634</v>
      </c>
      <c r="O174" t="s">
        <v>900</v>
      </c>
      <c r="P174" t="s">
        <v>233</v>
      </c>
      <c r="Q174" t="s">
        <v>13383</v>
      </c>
      <c r="R174" t="s">
        <v>949</v>
      </c>
      <c r="S174" t="s">
        <v>234</v>
      </c>
      <c r="T174" t="s">
        <v>2317</v>
      </c>
      <c r="U174" t="s">
        <v>235</v>
      </c>
      <c r="V174" t="s">
        <v>634</v>
      </c>
      <c r="W174" t="s">
        <v>13383</v>
      </c>
      <c r="X174" t="s">
        <v>152</v>
      </c>
      <c r="Y174" t="s">
        <v>13383</v>
      </c>
      <c r="Z174" t="s">
        <v>158</v>
      </c>
      <c r="AA174" t="s">
        <v>159</v>
      </c>
      <c r="AB174" t="s">
        <v>160</v>
      </c>
      <c r="AC174" t="s">
        <v>13576</v>
      </c>
      <c r="AD174" t="s">
        <v>13639</v>
      </c>
      <c r="AE174" t="s">
        <v>1659</v>
      </c>
      <c r="AF174" t="s">
        <v>236</v>
      </c>
      <c r="AG174" t="s">
        <v>2115</v>
      </c>
      <c r="AH174" t="s">
        <v>163</v>
      </c>
      <c r="AI174" t="s">
        <v>170</v>
      </c>
      <c r="AJ174" t="s">
        <v>145</v>
      </c>
      <c r="AK174" t="s">
        <v>1987</v>
      </c>
      <c r="AL174" t="s">
        <v>1983</v>
      </c>
      <c r="AM174" t="s">
        <v>96</v>
      </c>
      <c r="AN174" t="s">
        <v>2067</v>
      </c>
      <c r="AO174" t="s">
        <v>238</v>
      </c>
      <c r="AP174" t="s">
        <v>13639</v>
      </c>
      <c r="AQ174" t="s">
        <v>13577</v>
      </c>
      <c r="AR174" t="s">
        <v>98</v>
      </c>
      <c r="AS174" t="s">
        <v>634</v>
      </c>
      <c r="AT174" t="s">
        <v>634</v>
      </c>
    </row>
    <row r="175" spans="1:46">
      <c r="A175" s="1" t="s">
        <v>13617</v>
      </c>
      <c r="B175" s="1" t="s">
        <v>13618</v>
      </c>
      <c r="C175" s="1" t="s">
        <v>13475</v>
      </c>
      <c r="D175" s="1">
        <v>2024</v>
      </c>
      <c r="E175" s="1" t="s">
        <v>634</v>
      </c>
      <c r="F175" t="s">
        <v>634</v>
      </c>
      <c r="G175" t="s">
        <v>634</v>
      </c>
      <c r="H175" t="s">
        <v>231</v>
      </c>
      <c r="I175" t="s">
        <v>251</v>
      </c>
      <c r="J175" t="s">
        <v>78</v>
      </c>
      <c r="K175" t="s">
        <v>634</v>
      </c>
      <c r="L175" t="s">
        <v>79</v>
      </c>
      <c r="M175" t="s">
        <v>13383</v>
      </c>
      <c r="N175" t="s">
        <v>634</v>
      </c>
      <c r="O175" t="s">
        <v>900</v>
      </c>
      <c r="P175" t="s">
        <v>233</v>
      </c>
      <c r="Q175" t="s">
        <v>13383</v>
      </c>
      <c r="R175" t="s">
        <v>949</v>
      </c>
      <c r="S175" t="s">
        <v>234</v>
      </c>
      <c r="T175" t="s">
        <v>2317</v>
      </c>
      <c r="U175" t="s">
        <v>235</v>
      </c>
      <c r="V175" t="s">
        <v>634</v>
      </c>
      <c r="W175" t="s">
        <v>13383</v>
      </c>
      <c r="X175" t="s">
        <v>152</v>
      </c>
      <c r="Y175" t="s">
        <v>13383</v>
      </c>
      <c r="Z175" t="s">
        <v>158</v>
      </c>
      <c r="AA175" t="s">
        <v>159</v>
      </c>
      <c r="AB175" t="s">
        <v>161</v>
      </c>
      <c r="AC175" t="s">
        <v>13576</v>
      </c>
      <c r="AD175" t="s">
        <v>13639</v>
      </c>
      <c r="AE175" t="s">
        <v>1659</v>
      </c>
      <c r="AF175" t="s">
        <v>236</v>
      </c>
      <c r="AG175" t="s">
        <v>2115</v>
      </c>
      <c r="AH175" t="s">
        <v>163</v>
      </c>
      <c r="AI175" t="s">
        <v>170</v>
      </c>
      <c r="AJ175" t="s">
        <v>145</v>
      </c>
      <c r="AK175" t="s">
        <v>1987</v>
      </c>
      <c r="AL175" t="s">
        <v>1983</v>
      </c>
      <c r="AM175" t="s">
        <v>96</v>
      </c>
      <c r="AN175" t="s">
        <v>2067</v>
      </c>
      <c r="AO175" t="s">
        <v>238</v>
      </c>
      <c r="AP175" t="s">
        <v>13639</v>
      </c>
      <c r="AQ175" t="s">
        <v>13577</v>
      </c>
      <c r="AR175" t="s">
        <v>98</v>
      </c>
      <c r="AS175" t="s">
        <v>634</v>
      </c>
      <c r="AT175" t="s">
        <v>634</v>
      </c>
    </row>
  </sheetData>
  <phoneticPr fontId="106" type="noConversion"/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94B3-1398-41AC-8E91-92B93A9CB9BC}">
  <dimension ref="A1:B18031"/>
  <sheetViews>
    <sheetView workbookViewId="0"/>
  </sheetViews>
  <sheetFormatPr defaultRowHeight="14.4"/>
  <cols>
    <col min="1" max="1" width="17.6640625" bestFit="1" customWidth="1"/>
    <col min="2" max="2" width="33.33203125" bestFit="1" customWidth="1"/>
  </cols>
  <sheetData>
    <row r="1" spans="1:2">
      <c r="A1" t="s">
        <v>13140</v>
      </c>
      <c r="B1" t="s">
        <v>13141</v>
      </c>
    </row>
    <row r="2" spans="1:2">
      <c r="A2" t="s">
        <v>3270</v>
      </c>
      <c r="B2" t="s">
        <v>3271</v>
      </c>
    </row>
    <row r="3" spans="1:2">
      <c r="A3" t="s">
        <v>3258</v>
      </c>
      <c r="B3" t="s">
        <v>3259</v>
      </c>
    </row>
    <row r="4" spans="1:2">
      <c r="A4" t="s">
        <v>2667</v>
      </c>
      <c r="B4" t="s">
        <v>2668</v>
      </c>
    </row>
    <row r="5" spans="1:2">
      <c r="A5" t="s">
        <v>2101</v>
      </c>
      <c r="B5" t="s">
        <v>2102</v>
      </c>
    </row>
    <row r="6" spans="1:2">
      <c r="A6" t="s">
        <v>2415</v>
      </c>
      <c r="B6" t="s">
        <v>2416</v>
      </c>
    </row>
    <row r="7" spans="1:2">
      <c r="A7" t="s">
        <v>2089</v>
      </c>
      <c r="B7" t="s">
        <v>2090</v>
      </c>
    </row>
    <row r="8" spans="1:2">
      <c r="A8" t="s">
        <v>2091</v>
      </c>
      <c r="B8" t="s">
        <v>2092</v>
      </c>
    </row>
    <row r="9" spans="1:2">
      <c r="A9" t="s">
        <v>1204</v>
      </c>
      <c r="B9" t="s">
        <v>1205</v>
      </c>
    </row>
    <row r="10" spans="1:2">
      <c r="A10" t="s">
        <v>930</v>
      </c>
      <c r="B10" t="s">
        <v>931</v>
      </c>
    </row>
    <row r="11" spans="1:2">
      <c r="A11" t="s">
        <v>2294</v>
      </c>
      <c r="B11" t="s">
        <v>2295</v>
      </c>
    </row>
    <row r="12" spans="1:2">
      <c r="A12" t="s">
        <v>2296</v>
      </c>
      <c r="B12" t="s">
        <v>2287</v>
      </c>
    </row>
    <row r="13" spans="1:2">
      <c r="A13" t="s">
        <v>2297</v>
      </c>
      <c r="B13" t="s">
        <v>2298</v>
      </c>
    </row>
    <row r="14" spans="1:2">
      <c r="A14" t="s">
        <v>1200</v>
      </c>
      <c r="B14" t="s">
        <v>1201</v>
      </c>
    </row>
    <row r="15" spans="1:2">
      <c r="A15" t="s">
        <v>2107</v>
      </c>
      <c r="B15" t="s">
        <v>2108</v>
      </c>
    </row>
    <row r="16" spans="1:2">
      <c r="A16" t="s">
        <v>1202</v>
      </c>
      <c r="B16" t="s">
        <v>1203</v>
      </c>
    </row>
    <row r="17" spans="1:2">
      <c r="A17" t="s">
        <v>2932</v>
      </c>
      <c r="B17" t="s">
        <v>2933</v>
      </c>
    </row>
    <row r="18" spans="1:2">
      <c r="A18" t="s">
        <v>2934</v>
      </c>
      <c r="B18" t="s">
        <v>2935</v>
      </c>
    </row>
    <row r="19" spans="1:2">
      <c r="A19" t="s">
        <v>2936</v>
      </c>
      <c r="B19" t="s">
        <v>2937</v>
      </c>
    </row>
    <row r="20" spans="1:2">
      <c r="A20" t="s">
        <v>2938</v>
      </c>
      <c r="B20" t="s">
        <v>2939</v>
      </c>
    </row>
    <row r="21" spans="1:2">
      <c r="A21" t="s">
        <v>2940</v>
      </c>
      <c r="B21" t="s">
        <v>2941</v>
      </c>
    </row>
    <row r="22" spans="1:2">
      <c r="A22" t="s">
        <v>2942</v>
      </c>
      <c r="B22" t="s">
        <v>2943</v>
      </c>
    </row>
    <row r="23" spans="1:2">
      <c r="A23" t="s">
        <v>2017</v>
      </c>
      <c r="B23" t="s">
        <v>2018</v>
      </c>
    </row>
    <row r="24" spans="1:2">
      <c r="A24" t="s">
        <v>2019</v>
      </c>
      <c r="B24" t="s">
        <v>2020</v>
      </c>
    </row>
    <row r="25" spans="1:2">
      <c r="A25" t="s">
        <v>2286</v>
      </c>
      <c r="B25" t="s">
        <v>2287</v>
      </c>
    </row>
    <row r="26" spans="1:2">
      <c r="A26" t="s">
        <v>2288</v>
      </c>
      <c r="B26" t="s">
        <v>2289</v>
      </c>
    </row>
    <row r="27" spans="1:2">
      <c r="A27" t="s">
        <v>2290</v>
      </c>
      <c r="B27" t="s">
        <v>2291</v>
      </c>
    </row>
    <row r="28" spans="1:2">
      <c r="A28" t="s">
        <v>2292</v>
      </c>
      <c r="B28" t="s">
        <v>2293</v>
      </c>
    </row>
    <row r="29" spans="1:2">
      <c r="A29" t="s">
        <v>2930</v>
      </c>
      <c r="B29" t="s">
        <v>2931</v>
      </c>
    </row>
    <row r="30" spans="1:2">
      <c r="A30" t="s">
        <v>1894</v>
      </c>
      <c r="B30" t="s">
        <v>1895</v>
      </c>
    </row>
    <row r="31" spans="1:2">
      <c r="A31" t="s">
        <v>1914</v>
      </c>
      <c r="B31" t="s">
        <v>1915</v>
      </c>
    </row>
    <row r="32" spans="1:2">
      <c r="A32" t="s">
        <v>1916</v>
      </c>
      <c r="B32" t="s">
        <v>1917</v>
      </c>
    </row>
    <row r="33" spans="1:2">
      <c r="A33" t="s">
        <v>1918</v>
      </c>
      <c r="B33" t="s">
        <v>1919</v>
      </c>
    </row>
    <row r="34" spans="1:2">
      <c r="A34" t="s">
        <v>1920</v>
      </c>
      <c r="B34" t="s">
        <v>1921</v>
      </c>
    </row>
    <row r="35" spans="1:2">
      <c r="A35" t="s">
        <v>1194</v>
      </c>
      <c r="B35" t="s">
        <v>1195</v>
      </c>
    </row>
    <row r="36" spans="1:2">
      <c r="A36" t="s">
        <v>1196</v>
      </c>
      <c r="B36" t="s">
        <v>1197</v>
      </c>
    </row>
    <row r="37" spans="1:2">
      <c r="A37" t="s">
        <v>1198</v>
      </c>
      <c r="B37" t="s">
        <v>1199</v>
      </c>
    </row>
    <row r="38" spans="1:2">
      <c r="A38" t="s">
        <v>2460</v>
      </c>
      <c r="B38" t="s">
        <v>2461</v>
      </c>
    </row>
    <row r="39" spans="1:2">
      <c r="A39" t="s">
        <v>1206</v>
      </c>
      <c r="B39" t="s">
        <v>1207</v>
      </c>
    </row>
    <row r="40" spans="1:2">
      <c r="A40" t="s">
        <v>1208</v>
      </c>
      <c r="B40" t="s">
        <v>1209</v>
      </c>
    </row>
    <row r="41" spans="1:2">
      <c r="A41" t="s">
        <v>1210</v>
      </c>
      <c r="B41" t="s">
        <v>1211</v>
      </c>
    </row>
    <row r="42" spans="1:2">
      <c r="A42" t="s">
        <v>1212</v>
      </c>
      <c r="B42" t="s">
        <v>1213</v>
      </c>
    </row>
    <row r="43" spans="1:2">
      <c r="A43" t="s">
        <v>1214</v>
      </c>
      <c r="B43" t="s">
        <v>1215</v>
      </c>
    </row>
    <row r="44" spans="1:2">
      <c r="A44" t="s">
        <v>1216</v>
      </c>
      <c r="B44" t="s">
        <v>1217</v>
      </c>
    </row>
    <row r="45" spans="1:2">
      <c r="A45" t="s">
        <v>1218</v>
      </c>
      <c r="B45" t="s">
        <v>1219</v>
      </c>
    </row>
    <row r="46" spans="1:2">
      <c r="A46" t="s">
        <v>1067</v>
      </c>
      <c r="B46" t="s">
        <v>1068</v>
      </c>
    </row>
    <row r="47" spans="1:2">
      <c r="A47" t="s">
        <v>5141</v>
      </c>
      <c r="B47" t="s">
        <v>5142</v>
      </c>
    </row>
    <row r="48" spans="1:2">
      <c r="A48" t="s">
        <v>5141</v>
      </c>
      <c r="B48" t="s">
        <v>5142</v>
      </c>
    </row>
    <row r="49" spans="1:2">
      <c r="A49" t="s">
        <v>5143</v>
      </c>
      <c r="B49" t="s">
        <v>5144</v>
      </c>
    </row>
    <row r="50" spans="1:2">
      <c r="A50" t="s">
        <v>5143</v>
      </c>
      <c r="B50" t="s">
        <v>5144</v>
      </c>
    </row>
    <row r="51" spans="1:2">
      <c r="A51" t="s">
        <v>5145</v>
      </c>
      <c r="B51" t="s">
        <v>5146</v>
      </c>
    </row>
    <row r="52" spans="1:2">
      <c r="A52" t="s">
        <v>5145</v>
      </c>
      <c r="B52" t="s">
        <v>5146</v>
      </c>
    </row>
    <row r="53" spans="1:2">
      <c r="A53" t="s">
        <v>5150</v>
      </c>
      <c r="B53" t="s">
        <v>5151</v>
      </c>
    </row>
    <row r="54" spans="1:2">
      <c r="A54" t="s">
        <v>5150</v>
      </c>
      <c r="B54" t="s">
        <v>5151</v>
      </c>
    </row>
    <row r="55" spans="1:2">
      <c r="A55" t="s">
        <v>5152</v>
      </c>
      <c r="B55" t="s">
        <v>5153</v>
      </c>
    </row>
    <row r="56" spans="1:2">
      <c r="A56" t="s">
        <v>5152</v>
      </c>
      <c r="B56" t="s">
        <v>5153</v>
      </c>
    </row>
    <row r="57" spans="1:2">
      <c r="A57" t="s">
        <v>5154</v>
      </c>
      <c r="B57" t="s">
        <v>5155</v>
      </c>
    </row>
    <row r="58" spans="1:2">
      <c r="A58" t="s">
        <v>5154</v>
      </c>
      <c r="B58" t="s">
        <v>5155</v>
      </c>
    </row>
    <row r="59" spans="1:2">
      <c r="A59" t="s">
        <v>5195</v>
      </c>
      <c r="B59" t="s">
        <v>5196</v>
      </c>
    </row>
    <row r="60" spans="1:2">
      <c r="A60" t="s">
        <v>5195</v>
      </c>
      <c r="B60" t="s">
        <v>5196</v>
      </c>
    </row>
    <row r="61" spans="1:2">
      <c r="A61" t="s">
        <v>5195</v>
      </c>
      <c r="B61" t="s">
        <v>5196</v>
      </c>
    </row>
    <row r="62" spans="1:2">
      <c r="A62" t="s">
        <v>5197</v>
      </c>
      <c r="B62" t="s">
        <v>5198</v>
      </c>
    </row>
    <row r="63" spans="1:2">
      <c r="A63" t="s">
        <v>5197</v>
      </c>
      <c r="B63" t="s">
        <v>5198</v>
      </c>
    </row>
    <row r="64" spans="1:2">
      <c r="A64" t="s">
        <v>5197</v>
      </c>
      <c r="B64" t="s">
        <v>5198</v>
      </c>
    </row>
    <row r="65" spans="1:2">
      <c r="A65" t="s">
        <v>5199</v>
      </c>
      <c r="B65" t="s">
        <v>5200</v>
      </c>
    </row>
    <row r="66" spans="1:2">
      <c r="A66" t="s">
        <v>5199</v>
      </c>
      <c r="B66" t="s">
        <v>5200</v>
      </c>
    </row>
    <row r="67" spans="1:2">
      <c r="A67" t="s">
        <v>5199</v>
      </c>
      <c r="B67" t="s">
        <v>5200</v>
      </c>
    </row>
    <row r="68" spans="1:2">
      <c r="A68" t="s">
        <v>5201</v>
      </c>
      <c r="B68" t="s">
        <v>5202</v>
      </c>
    </row>
    <row r="69" spans="1:2">
      <c r="A69" t="s">
        <v>5201</v>
      </c>
      <c r="B69" t="s">
        <v>5202</v>
      </c>
    </row>
    <row r="70" spans="1:2">
      <c r="A70" t="s">
        <v>5201</v>
      </c>
      <c r="B70" t="s">
        <v>5202</v>
      </c>
    </row>
    <row r="71" spans="1:2">
      <c r="A71" t="s">
        <v>5203</v>
      </c>
      <c r="B71" t="s">
        <v>5204</v>
      </c>
    </row>
    <row r="72" spans="1:2">
      <c r="A72" t="s">
        <v>5203</v>
      </c>
      <c r="B72" t="s">
        <v>5204</v>
      </c>
    </row>
    <row r="73" spans="1:2">
      <c r="A73" t="s">
        <v>5203</v>
      </c>
      <c r="B73" t="s">
        <v>5204</v>
      </c>
    </row>
    <row r="74" spans="1:2">
      <c r="A74" t="s">
        <v>5205</v>
      </c>
      <c r="B74" t="s">
        <v>5206</v>
      </c>
    </row>
    <row r="75" spans="1:2">
      <c r="A75" t="s">
        <v>5205</v>
      </c>
      <c r="B75" t="s">
        <v>5206</v>
      </c>
    </row>
    <row r="76" spans="1:2">
      <c r="A76" t="s">
        <v>5205</v>
      </c>
      <c r="B76" t="s">
        <v>5206</v>
      </c>
    </row>
    <row r="77" spans="1:2">
      <c r="A77" t="s">
        <v>5207</v>
      </c>
      <c r="B77" t="s">
        <v>5208</v>
      </c>
    </row>
    <row r="78" spans="1:2">
      <c r="A78" t="s">
        <v>5207</v>
      </c>
      <c r="B78" t="s">
        <v>5208</v>
      </c>
    </row>
    <row r="79" spans="1:2">
      <c r="A79" t="s">
        <v>5207</v>
      </c>
      <c r="B79" t="s">
        <v>5208</v>
      </c>
    </row>
    <row r="80" spans="1:2">
      <c r="A80" t="s">
        <v>5209</v>
      </c>
      <c r="B80" t="s">
        <v>5210</v>
      </c>
    </row>
    <row r="81" spans="1:2">
      <c r="A81" t="s">
        <v>5209</v>
      </c>
      <c r="B81" t="s">
        <v>5210</v>
      </c>
    </row>
    <row r="82" spans="1:2">
      <c r="A82" t="s">
        <v>5209</v>
      </c>
      <c r="B82" t="s">
        <v>5210</v>
      </c>
    </row>
    <row r="83" spans="1:2">
      <c r="A83" t="s">
        <v>5211</v>
      </c>
      <c r="B83" t="s">
        <v>5212</v>
      </c>
    </row>
    <row r="84" spans="1:2">
      <c r="A84" t="s">
        <v>5211</v>
      </c>
      <c r="B84" t="s">
        <v>5212</v>
      </c>
    </row>
    <row r="85" spans="1:2">
      <c r="A85" t="s">
        <v>5211</v>
      </c>
      <c r="B85" t="s">
        <v>5212</v>
      </c>
    </row>
    <row r="86" spans="1:2">
      <c r="A86" t="s">
        <v>5213</v>
      </c>
      <c r="B86" t="s">
        <v>5214</v>
      </c>
    </row>
    <row r="87" spans="1:2">
      <c r="A87" t="s">
        <v>5213</v>
      </c>
      <c r="B87" t="s">
        <v>5214</v>
      </c>
    </row>
    <row r="88" spans="1:2">
      <c r="A88" t="s">
        <v>5213</v>
      </c>
      <c r="B88" t="s">
        <v>5214</v>
      </c>
    </row>
    <row r="89" spans="1:2">
      <c r="A89" t="s">
        <v>5215</v>
      </c>
      <c r="B89" t="s">
        <v>5216</v>
      </c>
    </row>
    <row r="90" spans="1:2">
      <c r="A90" t="s">
        <v>5215</v>
      </c>
      <c r="B90" t="s">
        <v>5216</v>
      </c>
    </row>
    <row r="91" spans="1:2">
      <c r="A91" t="s">
        <v>5215</v>
      </c>
      <c r="B91" t="s">
        <v>5216</v>
      </c>
    </row>
    <row r="92" spans="1:2">
      <c r="A92" t="s">
        <v>5217</v>
      </c>
      <c r="B92" t="s">
        <v>5218</v>
      </c>
    </row>
    <row r="93" spans="1:2">
      <c r="A93" t="s">
        <v>5217</v>
      </c>
      <c r="B93" t="s">
        <v>5218</v>
      </c>
    </row>
    <row r="94" spans="1:2">
      <c r="A94" t="s">
        <v>5217</v>
      </c>
      <c r="B94" t="s">
        <v>5218</v>
      </c>
    </row>
    <row r="95" spans="1:2">
      <c r="A95" t="s">
        <v>5219</v>
      </c>
      <c r="B95" t="s">
        <v>5220</v>
      </c>
    </row>
    <row r="96" spans="1:2">
      <c r="A96" t="s">
        <v>5219</v>
      </c>
      <c r="B96" t="s">
        <v>5220</v>
      </c>
    </row>
    <row r="97" spans="1:2">
      <c r="A97" t="s">
        <v>5219</v>
      </c>
      <c r="B97" t="s">
        <v>5220</v>
      </c>
    </row>
    <row r="98" spans="1:2">
      <c r="A98" t="s">
        <v>5221</v>
      </c>
      <c r="B98" t="s">
        <v>5222</v>
      </c>
    </row>
    <row r="99" spans="1:2">
      <c r="A99" t="s">
        <v>5221</v>
      </c>
      <c r="B99" t="s">
        <v>5222</v>
      </c>
    </row>
    <row r="100" spans="1:2">
      <c r="A100" t="s">
        <v>5221</v>
      </c>
      <c r="B100" t="s">
        <v>5222</v>
      </c>
    </row>
    <row r="101" spans="1:2">
      <c r="A101" t="s">
        <v>5223</v>
      </c>
      <c r="B101" t="s">
        <v>5224</v>
      </c>
    </row>
    <row r="102" spans="1:2">
      <c r="A102" t="s">
        <v>5223</v>
      </c>
      <c r="B102" t="s">
        <v>5224</v>
      </c>
    </row>
    <row r="103" spans="1:2">
      <c r="A103" t="s">
        <v>5223</v>
      </c>
      <c r="B103" t="s">
        <v>5224</v>
      </c>
    </row>
    <row r="104" spans="1:2">
      <c r="A104" t="s">
        <v>5225</v>
      </c>
      <c r="B104" t="s">
        <v>5226</v>
      </c>
    </row>
    <row r="105" spans="1:2">
      <c r="A105" t="s">
        <v>5225</v>
      </c>
      <c r="B105" t="s">
        <v>5226</v>
      </c>
    </row>
    <row r="106" spans="1:2">
      <c r="A106" t="s">
        <v>5225</v>
      </c>
      <c r="B106" t="s">
        <v>5226</v>
      </c>
    </row>
    <row r="107" spans="1:2">
      <c r="A107" t="s">
        <v>5295</v>
      </c>
      <c r="B107" t="s">
        <v>5296</v>
      </c>
    </row>
    <row r="108" spans="1:2">
      <c r="A108" t="s">
        <v>5295</v>
      </c>
      <c r="B108" t="s">
        <v>5296</v>
      </c>
    </row>
    <row r="109" spans="1:2">
      <c r="A109" t="s">
        <v>5295</v>
      </c>
      <c r="B109" t="s">
        <v>5296</v>
      </c>
    </row>
    <row r="110" spans="1:2">
      <c r="A110" t="s">
        <v>5297</v>
      </c>
      <c r="B110" t="s">
        <v>5298</v>
      </c>
    </row>
    <row r="111" spans="1:2">
      <c r="A111" t="s">
        <v>5297</v>
      </c>
      <c r="B111" t="s">
        <v>5298</v>
      </c>
    </row>
    <row r="112" spans="1:2">
      <c r="A112" t="s">
        <v>5297</v>
      </c>
      <c r="B112" t="s">
        <v>5298</v>
      </c>
    </row>
    <row r="113" spans="1:2">
      <c r="A113" t="s">
        <v>5299</v>
      </c>
      <c r="B113" t="s">
        <v>5300</v>
      </c>
    </row>
    <row r="114" spans="1:2">
      <c r="A114" t="s">
        <v>5299</v>
      </c>
      <c r="B114" t="s">
        <v>5300</v>
      </c>
    </row>
    <row r="115" spans="1:2">
      <c r="A115" t="s">
        <v>5299</v>
      </c>
      <c r="B115" t="s">
        <v>5300</v>
      </c>
    </row>
    <row r="116" spans="1:2">
      <c r="A116" t="s">
        <v>5301</v>
      </c>
      <c r="B116" t="s">
        <v>5302</v>
      </c>
    </row>
    <row r="117" spans="1:2">
      <c r="A117" t="s">
        <v>5301</v>
      </c>
      <c r="B117" t="s">
        <v>5302</v>
      </c>
    </row>
    <row r="118" spans="1:2">
      <c r="A118" t="s">
        <v>5301</v>
      </c>
      <c r="B118" t="s">
        <v>5302</v>
      </c>
    </row>
    <row r="119" spans="1:2">
      <c r="A119" t="s">
        <v>5303</v>
      </c>
      <c r="B119" t="s">
        <v>5304</v>
      </c>
    </row>
    <row r="120" spans="1:2">
      <c r="A120" t="s">
        <v>5303</v>
      </c>
      <c r="B120" t="s">
        <v>5304</v>
      </c>
    </row>
    <row r="121" spans="1:2">
      <c r="A121" t="s">
        <v>5303</v>
      </c>
      <c r="B121" t="s">
        <v>5304</v>
      </c>
    </row>
    <row r="122" spans="1:2">
      <c r="A122" t="s">
        <v>5305</v>
      </c>
      <c r="B122" t="s">
        <v>5306</v>
      </c>
    </row>
    <row r="123" spans="1:2">
      <c r="A123" t="s">
        <v>5305</v>
      </c>
      <c r="B123" t="s">
        <v>5306</v>
      </c>
    </row>
    <row r="124" spans="1:2">
      <c r="A124" t="s">
        <v>5305</v>
      </c>
      <c r="B124" t="s">
        <v>5306</v>
      </c>
    </row>
    <row r="125" spans="1:2">
      <c r="A125" t="s">
        <v>5307</v>
      </c>
      <c r="B125" t="s">
        <v>5308</v>
      </c>
    </row>
    <row r="126" spans="1:2">
      <c r="A126" t="s">
        <v>5307</v>
      </c>
      <c r="B126" t="s">
        <v>5308</v>
      </c>
    </row>
    <row r="127" spans="1:2">
      <c r="A127" t="s">
        <v>5307</v>
      </c>
      <c r="B127" t="s">
        <v>5308</v>
      </c>
    </row>
    <row r="128" spans="1:2">
      <c r="A128" t="s">
        <v>5309</v>
      </c>
      <c r="B128" t="s">
        <v>5310</v>
      </c>
    </row>
    <row r="129" spans="1:2">
      <c r="A129" t="s">
        <v>5309</v>
      </c>
      <c r="B129" t="s">
        <v>5310</v>
      </c>
    </row>
    <row r="130" spans="1:2">
      <c r="A130" t="s">
        <v>5309</v>
      </c>
      <c r="B130" t="s">
        <v>5310</v>
      </c>
    </row>
    <row r="131" spans="1:2">
      <c r="A131" t="s">
        <v>5311</v>
      </c>
      <c r="B131" t="s">
        <v>5312</v>
      </c>
    </row>
    <row r="132" spans="1:2">
      <c r="A132" t="s">
        <v>5311</v>
      </c>
      <c r="B132" t="s">
        <v>5312</v>
      </c>
    </row>
    <row r="133" spans="1:2">
      <c r="A133" t="s">
        <v>5311</v>
      </c>
      <c r="B133" t="s">
        <v>5312</v>
      </c>
    </row>
    <row r="134" spans="1:2">
      <c r="A134" t="s">
        <v>5313</v>
      </c>
      <c r="B134" t="s">
        <v>5314</v>
      </c>
    </row>
    <row r="135" spans="1:2">
      <c r="A135" t="s">
        <v>5313</v>
      </c>
      <c r="B135" t="s">
        <v>5314</v>
      </c>
    </row>
    <row r="136" spans="1:2">
      <c r="A136" t="s">
        <v>5313</v>
      </c>
      <c r="B136" t="s">
        <v>5314</v>
      </c>
    </row>
    <row r="137" spans="1:2">
      <c r="A137" t="s">
        <v>5315</v>
      </c>
      <c r="B137" t="s">
        <v>5316</v>
      </c>
    </row>
    <row r="138" spans="1:2">
      <c r="A138" t="s">
        <v>5315</v>
      </c>
      <c r="B138" t="s">
        <v>5316</v>
      </c>
    </row>
    <row r="139" spans="1:2">
      <c r="A139" t="s">
        <v>5315</v>
      </c>
      <c r="B139" t="s">
        <v>5316</v>
      </c>
    </row>
    <row r="140" spans="1:2">
      <c r="A140" t="s">
        <v>5317</v>
      </c>
      <c r="B140" t="s">
        <v>5318</v>
      </c>
    </row>
    <row r="141" spans="1:2">
      <c r="A141" t="s">
        <v>5317</v>
      </c>
      <c r="B141" t="s">
        <v>5318</v>
      </c>
    </row>
    <row r="142" spans="1:2">
      <c r="A142" t="s">
        <v>5317</v>
      </c>
      <c r="B142" t="s">
        <v>5318</v>
      </c>
    </row>
    <row r="143" spans="1:2">
      <c r="A143" t="s">
        <v>5319</v>
      </c>
      <c r="B143" t="s">
        <v>5320</v>
      </c>
    </row>
    <row r="144" spans="1:2">
      <c r="A144" t="s">
        <v>5319</v>
      </c>
      <c r="B144" t="s">
        <v>5320</v>
      </c>
    </row>
    <row r="145" spans="1:2">
      <c r="A145" t="s">
        <v>5319</v>
      </c>
      <c r="B145" t="s">
        <v>5320</v>
      </c>
    </row>
    <row r="146" spans="1:2">
      <c r="A146" t="s">
        <v>5333</v>
      </c>
      <c r="B146" t="s">
        <v>5334</v>
      </c>
    </row>
    <row r="147" spans="1:2">
      <c r="A147" t="s">
        <v>5333</v>
      </c>
      <c r="B147" t="s">
        <v>5334</v>
      </c>
    </row>
    <row r="148" spans="1:2">
      <c r="A148" t="s">
        <v>5333</v>
      </c>
      <c r="B148" t="s">
        <v>5334</v>
      </c>
    </row>
    <row r="149" spans="1:2">
      <c r="A149" t="s">
        <v>5335</v>
      </c>
      <c r="B149" t="s">
        <v>5336</v>
      </c>
    </row>
    <row r="150" spans="1:2">
      <c r="A150" t="s">
        <v>5335</v>
      </c>
      <c r="B150" t="s">
        <v>5336</v>
      </c>
    </row>
    <row r="151" spans="1:2">
      <c r="A151" t="s">
        <v>5335</v>
      </c>
      <c r="B151" t="s">
        <v>5336</v>
      </c>
    </row>
    <row r="152" spans="1:2">
      <c r="A152" t="s">
        <v>5337</v>
      </c>
      <c r="B152" t="s">
        <v>5338</v>
      </c>
    </row>
    <row r="153" spans="1:2">
      <c r="A153" t="s">
        <v>5337</v>
      </c>
      <c r="B153" t="s">
        <v>5338</v>
      </c>
    </row>
    <row r="154" spans="1:2">
      <c r="A154" t="s">
        <v>5337</v>
      </c>
      <c r="B154" t="s">
        <v>5338</v>
      </c>
    </row>
    <row r="155" spans="1:2">
      <c r="A155" t="s">
        <v>5339</v>
      </c>
      <c r="B155" t="s">
        <v>5340</v>
      </c>
    </row>
    <row r="156" spans="1:2">
      <c r="A156" t="s">
        <v>5339</v>
      </c>
      <c r="B156" t="s">
        <v>5340</v>
      </c>
    </row>
    <row r="157" spans="1:2">
      <c r="A157" t="s">
        <v>5339</v>
      </c>
      <c r="B157" t="s">
        <v>5340</v>
      </c>
    </row>
    <row r="158" spans="1:2">
      <c r="A158" t="s">
        <v>5347</v>
      </c>
      <c r="B158" t="s">
        <v>5348</v>
      </c>
    </row>
    <row r="159" spans="1:2">
      <c r="A159" t="s">
        <v>5347</v>
      </c>
      <c r="B159" t="s">
        <v>5348</v>
      </c>
    </row>
    <row r="160" spans="1:2">
      <c r="A160" t="s">
        <v>5347</v>
      </c>
      <c r="B160" t="s">
        <v>5348</v>
      </c>
    </row>
    <row r="161" spans="1:2">
      <c r="A161" t="s">
        <v>5349</v>
      </c>
      <c r="B161" t="s">
        <v>5350</v>
      </c>
    </row>
    <row r="162" spans="1:2">
      <c r="A162" t="s">
        <v>5349</v>
      </c>
      <c r="B162" t="s">
        <v>5350</v>
      </c>
    </row>
    <row r="163" spans="1:2">
      <c r="A163" t="s">
        <v>5349</v>
      </c>
      <c r="B163" t="s">
        <v>5350</v>
      </c>
    </row>
    <row r="164" spans="1:2">
      <c r="A164" t="s">
        <v>5351</v>
      </c>
      <c r="B164" t="s">
        <v>5352</v>
      </c>
    </row>
    <row r="165" spans="1:2">
      <c r="A165" t="s">
        <v>5351</v>
      </c>
      <c r="B165" t="s">
        <v>5352</v>
      </c>
    </row>
    <row r="166" spans="1:2">
      <c r="A166" t="s">
        <v>5351</v>
      </c>
      <c r="B166" t="s">
        <v>5352</v>
      </c>
    </row>
    <row r="167" spans="1:2">
      <c r="A167" t="s">
        <v>5353</v>
      </c>
      <c r="B167" t="s">
        <v>5354</v>
      </c>
    </row>
    <row r="168" spans="1:2">
      <c r="A168" t="s">
        <v>5353</v>
      </c>
      <c r="B168" t="s">
        <v>5354</v>
      </c>
    </row>
    <row r="169" spans="1:2">
      <c r="A169" t="s">
        <v>5353</v>
      </c>
      <c r="B169" t="s">
        <v>5354</v>
      </c>
    </row>
    <row r="170" spans="1:2">
      <c r="A170" t="s">
        <v>5355</v>
      </c>
      <c r="B170" t="s">
        <v>5356</v>
      </c>
    </row>
    <row r="171" spans="1:2">
      <c r="A171" t="s">
        <v>5355</v>
      </c>
      <c r="B171" t="s">
        <v>5356</v>
      </c>
    </row>
    <row r="172" spans="1:2">
      <c r="A172" t="s">
        <v>5355</v>
      </c>
      <c r="B172" t="s">
        <v>5356</v>
      </c>
    </row>
    <row r="173" spans="1:2">
      <c r="A173" t="s">
        <v>5357</v>
      </c>
      <c r="B173" t="s">
        <v>5358</v>
      </c>
    </row>
    <row r="174" spans="1:2">
      <c r="A174" t="s">
        <v>5357</v>
      </c>
      <c r="B174" t="s">
        <v>5358</v>
      </c>
    </row>
    <row r="175" spans="1:2">
      <c r="A175" t="s">
        <v>5357</v>
      </c>
      <c r="B175" t="s">
        <v>5358</v>
      </c>
    </row>
    <row r="176" spans="1:2">
      <c r="A176" t="s">
        <v>5359</v>
      </c>
      <c r="B176" t="s">
        <v>5360</v>
      </c>
    </row>
    <row r="177" spans="1:2">
      <c r="A177" t="s">
        <v>5359</v>
      </c>
      <c r="B177" t="s">
        <v>5360</v>
      </c>
    </row>
    <row r="178" spans="1:2">
      <c r="A178" t="s">
        <v>5359</v>
      </c>
      <c r="B178" t="s">
        <v>5360</v>
      </c>
    </row>
    <row r="179" spans="1:2">
      <c r="A179" t="s">
        <v>5361</v>
      </c>
      <c r="B179" t="s">
        <v>5362</v>
      </c>
    </row>
    <row r="180" spans="1:2">
      <c r="A180" t="s">
        <v>5361</v>
      </c>
      <c r="B180" t="s">
        <v>5362</v>
      </c>
    </row>
    <row r="181" spans="1:2">
      <c r="A181" t="s">
        <v>5361</v>
      </c>
      <c r="B181" t="s">
        <v>5362</v>
      </c>
    </row>
    <row r="182" spans="1:2">
      <c r="A182" t="s">
        <v>5363</v>
      </c>
      <c r="B182" t="s">
        <v>5364</v>
      </c>
    </row>
    <row r="183" spans="1:2">
      <c r="A183" t="s">
        <v>5363</v>
      </c>
      <c r="B183" t="s">
        <v>5364</v>
      </c>
    </row>
    <row r="184" spans="1:2">
      <c r="A184" t="s">
        <v>5363</v>
      </c>
      <c r="B184" t="s">
        <v>5364</v>
      </c>
    </row>
    <row r="185" spans="1:2">
      <c r="A185" t="s">
        <v>5365</v>
      </c>
      <c r="B185" t="s">
        <v>5366</v>
      </c>
    </row>
    <row r="186" spans="1:2">
      <c r="A186" t="s">
        <v>5365</v>
      </c>
      <c r="B186" t="s">
        <v>5366</v>
      </c>
    </row>
    <row r="187" spans="1:2">
      <c r="A187" t="s">
        <v>5365</v>
      </c>
      <c r="B187" t="s">
        <v>5366</v>
      </c>
    </row>
    <row r="188" spans="1:2">
      <c r="A188" t="s">
        <v>5367</v>
      </c>
      <c r="B188" t="s">
        <v>5368</v>
      </c>
    </row>
    <row r="189" spans="1:2">
      <c r="A189" t="s">
        <v>5367</v>
      </c>
      <c r="B189" t="s">
        <v>5368</v>
      </c>
    </row>
    <row r="190" spans="1:2">
      <c r="A190" t="s">
        <v>5367</v>
      </c>
      <c r="B190" t="s">
        <v>5368</v>
      </c>
    </row>
    <row r="191" spans="1:2">
      <c r="A191" t="s">
        <v>5369</v>
      </c>
      <c r="B191" t="s">
        <v>5370</v>
      </c>
    </row>
    <row r="192" spans="1:2">
      <c r="A192" t="s">
        <v>5369</v>
      </c>
      <c r="B192" t="s">
        <v>5370</v>
      </c>
    </row>
    <row r="193" spans="1:2">
      <c r="A193" t="s">
        <v>5369</v>
      </c>
      <c r="B193" t="s">
        <v>5370</v>
      </c>
    </row>
    <row r="194" spans="1:2">
      <c r="A194" t="s">
        <v>5371</v>
      </c>
      <c r="B194" t="s">
        <v>5372</v>
      </c>
    </row>
    <row r="195" spans="1:2">
      <c r="A195" t="s">
        <v>5371</v>
      </c>
      <c r="B195" t="s">
        <v>5372</v>
      </c>
    </row>
    <row r="196" spans="1:2">
      <c r="A196" t="s">
        <v>5371</v>
      </c>
      <c r="B196" t="s">
        <v>5372</v>
      </c>
    </row>
    <row r="197" spans="1:2">
      <c r="A197" t="s">
        <v>5373</v>
      </c>
      <c r="B197" t="s">
        <v>5374</v>
      </c>
    </row>
    <row r="198" spans="1:2">
      <c r="A198" t="s">
        <v>5373</v>
      </c>
      <c r="B198" t="s">
        <v>5374</v>
      </c>
    </row>
    <row r="199" spans="1:2">
      <c r="A199" t="s">
        <v>5373</v>
      </c>
      <c r="B199" t="s">
        <v>5374</v>
      </c>
    </row>
    <row r="200" spans="1:2">
      <c r="A200" t="s">
        <v>5375</v>
      </c>
      <c r="B200" t="s">
        <v>5376</v>
      </c>
    </row>
    <row r="201" spans="1:2">
      <c r="A201" t="s">
        <v>5375</v>
      </c>
      <c r="B201" t="s">
        <v>5376</v>
      </c>
    </row>
    <row r="202" spans="1:2">
      <c r="A202" t="s">
        <v>5375</v>
      </c>
      <c r="B202" t="s">
        <v>5376</v>
      </c>
    </row>
    <row r="203" spans="1:2">
      <c r="A203" t="s">
        <v>5398</v>
      </c>
      <c r="B203" t="s">
        <v>5399</v>
      </c>
    </row>
    <row r="204" spans="1:2">
      <c r="A204" t="s">
        <v>5398</v>
      </c>
      <c r="B204" t="s">
        <v>5399</v>
      </c>
    </row>
    <row r="205" spans="1:2">
      <c r="A205" t="s">
        <v>5398</v>
      </c>
      <c r="B205" t="s">
        <v>5399</v>
      </c>
    </row>
    <row r="206" spans="1:2">
      <c r="A206" t="s">
        <v>5400</v>
      </c>
      <c r="B206" t="s">
        <v>5401</v>
      </c>
    </row>
    <row r="207" spans="1:2">
      <c r="A207" t="s">
        <v>5400</v>
      </c>
      <c r="B207" t="s">
        <v>5401</v>
      </c>
    </row>
    <row r="208" spans="1:2">
      <c r="A208" t="s">
        <v>5400</v>
      </c>
      <c r="B208" t="s">
        <v>5401</v>
      </c>
    </row>
    <row r="209" spans="1:2">
      <c r="A209" t="s">
        <v>5402</v>
      </c>
      <c r="B209" t="s">
        <v>5403</v>
      </c>
    </row>
    <row r="210" spans="1:2">
      <c r="A210" t="s">
        <v>5402</v>
      </c>
      <c r="B210" t="s">
        <v>5403</v>
      </c>
    </row>
    <row r="211" spans="1:2">
      <c r="A211" t="s">
        <v>5402</v>
      </c>
      <c r="B211" t="s">
        <v>5403</v>
      </c>
    </row>
    <row r="212" spans="1:2">
      <c r="A212" t="s">
        <v>5404</v>
      </c>
      <c r="B212" t="s">
        <v>5405</v>
      </c>
    </row>
    <row r="213" spans="1:2">
      <c r="A213" t="s">
        <v>5404</v>
      </c>
      <c r="B213" t="s">
        <v>5405</v>
      </c>
    </row>
    <row r="214" spans="1:2">
      <c r="A214" t="s">
        <v>5404</v>
      </c>
      <c r="B214" t="s">
        <v>5405</v>
      </c>
    </row>
    <row r="215" spans="1:2">
      <c r="A215" t="s">
        <v>5406</v>
      </c>
      <c r="B215" t="s">
        <v>5407</v>
      </c>
    </row>
    <row r="216" spans="1:2">
      <c r="A216" t="s">
        <v>5406</v>
      </c>
      <c r="B216" t="s">
        <v>5407</v>
      </c>
    </row>
    <row r="217" spans="1:2">
      <c r="A217" t="s">
        <v>5406</v>
      </c>
      <c r="B217" t="s">
        <v>5407</v>
      </c>
    </row>
    <row r="218" spans="1:2">
      <c r="A218" t="s">
        <v>5408</v>
      </c>
      <c r="B218" t="s">
        <v>5409</v>
      </c>
    </row>
    <row r="219" spans="1:2">
      <c r="A219" t="s">
        <v>5408</v>
      </c>
      <c r="B219" t="s">
        <v>5409</v>
      </c>
    </row>
    <row r="220" spans="1:2">
      <c r="A220" t="s">
        <v>5408</v>
      </c>
      <c r="B220" t="s">
        <v>5409</v>
      </c>
    </row>
    <row r="221" spans="1:2">
      <c r="A221" t="s">
        <v>5410</v>
      </c>
      <c r="B221" t="s">
        <v>5411</v>
      </c>
    </row>
    <row r="222" spans="1:2">
      <c r="A222" t="s">
        <v>5410</v>
      </c>
      <c r="B222" t="s">
        <v>5411</v>
      </c>
    </row>
    <row r="223" spans="1:2">
      <c r="A223" t="s">
        <v>5410</v>
      </c>
      <c r="B223" t="s">
        <v>5411</v>
      </c>
    </row>
    <row r="224" spans="1:2">
      <c r="A224" t="s">
        <v>5412</v>
      </c>
      <c r="B224" t="s">
        <v>5413</v>
      </c>
    </row>
    <row r="225" spans="1:2">
      <c r="A225" t="s">
        <v>5412</v>
      </c>
      <c r="B225" t="s">
        <v>5413</v>
      </c>
    </row>
    <row r="226" spans="1:2">
      <c r="A226" t="s">
        <v>5412</v>
      </c>
      <c r="B226" t="s">
        <v>5413</v>
      </c>
    </row>
    <row r="227" spans="1:2">
      <c r="A227" t="s">
        <v>5414</v>
      </c>
      <c r="B227" t="s">
        <v>5411</v>
      </c>
    </row>
    <row r="228" spans="1:2">
      <c r="A228" t="s">
        <v>5414</v>
      </c>
      <c r="B228" t="s">
        <v>5411</v>
      </c>
    </row>
    <row r="229" spans="1:2">
      <c r="A229" t="s">
        <v>5414</v>
      </c>
      <c r="B229" t="s">
        <v>5411</v>
      </c>
    </row>
    <row r="230" spans="1:2">
      <c r="A230" t="s">
        <v>5415</v>
      </c>
      <c r="B230" t="s">
        <v>5411</v>
      </c>
    </row>
    <row r="231" spans="1:2">
      <c r="A231" t="s">
        <v>5415</v>
      </c>
      <c r="B231" t="s">
        <v>5411</v>
      </c>
    </row>
    <row r="232" spans="1:2">
      <c r="A232" t="s">
        <v>5415</v>
      </c>
      <c r="B232" t="s">
        <v>5411</v>
      </c>
    </row>
    <row r="233" spans="1:2">
      <c r="A233" t="s">
        <v>5416</v>
      </c>
      <c r="B233" t="s">
        <v>5417</v>
      </c>
    </row>
    <row r="234" spans="1:2">
      <c r="A234" t="s">
        <v>5416</v>
      </c>
      <c r="B234" t="s">
        <v>5417</v>
      </c>
    </row>
    <row r="235" spans="1:2">
      <c r="A235" t="s">
        <v>5416</v>
      </c>
      <c r="B235" t="s">
        <v>5417</v>
      </c>
    </row>
    <row r="236" spans="1:2">
      <c r="A236" t="s">
        <v>5418</v>
      </c>
      <c r="B236" t="s">
        <v>5419</v>
      </c>
    </row>
    <row r="237" spans="1:2">
      <c r="A237" t="s">
        <v>5418</v>
      </c>
      <c r="B237" t="s">
        <v>5419</v>
      </c>
    </row>
    <row r="238" spans="1:2">
      <c r="A238" t="s">
        <v>5418</v>
      </c>
      <c r="B238" t="s">
        <v>5419</v>
      </c>
    </row>
    <row r="239" spans="1:2">
      <c r="A239" t="s">
        <v>5420</v>
      </c>
      <c r="B239" t="s">
        <v>5419</v>
      </c>
    </row>
    <row r="240" spans="1:2">
      <c r="A240" t="s">
        <v>5420</v>
      </c>
      <c r="B240" t="s">
        <v>5419</v>
      </c>
    </row>
    <row r="241" spans="1:2">
      <c r="A241" t="s">
        <v>5420</v>
      </c>
      <c r="B241" t="s">
        <v>5419</v>
      </c>
    </row>
    <row r="242" spans="1:2">
      <c r="A242" t="s">
        <v>5421</v>
      </c>
      <c r="B242" t="s">
        <v>5422</v>
      </c>
    </row>
    <row r="243" spans="1:2">
      <c r="A243" t="s">
        <v>5421</v>
      </c>
      <c r="B243" t="s">
        <v>5422</v>
      </c>
    </row>
    <row r="244" spans="1:2">
      <c r="A244" t="s">
        <v>5421</v>
      </c>
      <c r="B244" t="s">
        <v>5422</v>
      </c>
    </row>
    <row r="245" spans="1:2">
      <c r="A245" t="s">
        <v>5423</v>
      </c>
      <c r="B245" t="s">
        <v>5422</v>
      </c>
    </row>
    <row r="246" spans="1:2">
      <c r="A246" t="s">
        <v>5423</v>
      </c>
      <c r="B246" t="s">
        <v>5422</v>
      </c>
    </row>
    <row r="247" spans="1:2">
      <c r="A247" t="s">
        <v>5423</v>
      </c>
      <c r="B247" t="s">
        <v>5422</v>
      </c>
    </row>
    <row r="248" spans="1:2">
      <c r="A248" t="s">
        <v>5424</v>
      </c>
      <c r="B248" t="s">
        <v>5425</v>
      </c>
    </row>
    <row r="249" spans="1:2">
      <c r="A249" t="s">
        <v>5424</v>
      </c>
      <c r="B249" t="s">
        <v>5425</v>
      </c>
    </row>
    <row r="250" spans="1:2">
      <c r="A250" t="s">
        <v>5424</v>
      </c>
      <c r="B250" t="s">
        <v>5425</v>
      </c>
    </row>
    <row r="251" spans="1:2">
      <c r="A251" t="s">
        <v>5426</v>
      </c>
      <c r="B251" t="s">
        <v>5427</v>
      </c>
    </row>
    <row r="252" spans="1:2">
      <c r="A252" t="s">
        <v>5426</v>
      </c>
      <c r="B252" t="s">
        <v>5427</v>
      </c>
    </row>
    <row r="253" spans="1:2">
      <c r="A253" t="s">
        <v>5426</v>
      </c>
      <c r="B253" t="s">
        <v>5427</v>
      </c>
    </row>
    <row r="254" spans="1:2">
      <c r="A254" t="s">
        <v>5428</v>
      </c>
      <c r="B254" t="s">
        <v>5429</v>
      </c>
    </row>
    <row r="255" spans="1:2">
      <c r="A255" t="s">
        <v>5428</v>
      </c>
      <c r="B255" t="s">
        <v>5429</v>
      </c>
    </row>
    <row r="256" spans="1:2">
      <c r="A256" t="s">
        <v>5428</v>
      </c>
      <c r="B256" t="s">
        <v>5429</v>
      </c>
    </row>
    <row r="257" spans="1:2">
      <c r="A257" t="s">
        <v>5430</v>
      </c>
      <c r="B257" t="s">
        <v>5431</v>
      </c>
    </row>
    <row r="258" spans="1:2">
      <c r="A258" t="s">
        <v>5430</v>
      </c>
      <c r="B258" t="s">
        <v>5431</v>
      </c>
    </row>
    <row r="259" spans="1:2">
      <c r="A259" t="s">
        <v>5430</v>
      </c>
      <c r="B259" t="s">
        <v>5431</v>
      </c>
    </row>
    <row r="260" spans="1:2">
      <c r="A260" t="s">
        <v>5432</v>
      </c>
      <c r="B260" t="s">
        <v>5433</v>
      </c>
    </row>
    <row r="261" spans="1:2">
      <c r="A261" t="s">
        <v>5432</v>
      </c>
      <c r="B261" t="s">
        <v>5433</v>
      </c>
    </row>
    <row r="262" spans="1:2">
      <c r="A262" t="s">
        <v>5432</v>
      </c>
      <c r="B262" t="s">
        <v>5433</v>
      </c>
    </row>
    <row r="263" spans="1:2">
      <c r="A263" t="s">
        <v>5434</v>
      </c>
      <c r="B263" t="s">
        <v>5435</v>
      </c>
    </row>
    <row r="264" spans="1:2">
      <c r="A264" t="s">
        <v>5434</v>
      </c>
      <c r="B264" t="s">
        <v>5435</v>
      </c>
    </row>
    <row r="265" spans="1:2">
      <c r="A265" t="s">
        <v>5434</v>
      </c>
      <c r="B265" t="s">
        <v>5435</v>
      </c>
    </row>
    <row r="266" spans="1:2">
      <c r="A266" t="s">
        <v>5436</v>
      </c>
      <c r="B266" t="s">
        <v>5437</v>
      </c>
    </row>
    <row r="267" spans="1:2">
      <c r="A267" t="s">
        <v>5436</v>
      </c>
      <c r="B267" t="s">
        <v>5437</v>
      </c>
    </row>
    <row r="268" spans="1:2">
      <c r="A268" t="s">
        <v>5436</v>
      </c>
      <c r="B268" t="s">
        <v>5437</v>
      </c>
    </row>
    <row r="269" spans="1:2">
      <c r="A269" t="s">
        <v>5438</v>
      </c>
      <c r="B269" t="s">
        <v>5439</v>
      </c>
    </row>
    <row r="270" spans="1:2">
      <c r="A270" t="s">
        <v>5438</v>
      </c>
      <c r="B270" t="s">
        <v>5439</v>
      </c>
    </row>
    <row r="271" spans="1:2">
      <c r="A271" t="s">
        <v>5438</v>
      </c>
      <c r="B271" t="s">
        <v>5439</v>
      </c>
    </row>
    <row r="272" spans="1:2">
      <c r="A272" t="s">
        <v>5440</v>
      </c>
      <c r="B272" t="s">
        <v>5441</v>
      </c>
    </row>
    <row r="273" spans="1:2">
      <c r="A273" t="s">
        <v>5440</v>
      </c>
      <c r="B273" t="s">
        <v>5441</v>
      </c>
    </row>
    <row r="274" spans="1:2">
      <c r="A274" t="s">
        <v>5440</v>
      </c>
      <c r="B274" t="s">
        <v>5441</v>
      </c>
    </row>
    <row r="275" spans="1:2">
      <c r="A275" t="s">
        <v>5442</v>
      </c>
      <c r="B275" t="s">
        <v>5443</v>
      </c>
    </row>
    <row r="276" spans="1:2">
      <c r="A276" t="s">
        <v>5442</v>
      </c>
      <c r="B276" t="s">
        <v>5443</v>
      </c>
    </row>
    <row r="277" spans="1:2">
      <c r="A277" t="s">
        <v>5442</v>
      </c>
      <c r="B277" t="s">
        <v>5443</v>
      </c>
    </row>
    <row r="278" spans="1:2">
      <c r="A278" t="s">
        <v>5444</v>
      </c>
      <c r="B278" t="s">
        <v>5445</v>
      </c>
    </row>
    <row r="279" spans="1:2">
      <c r="A279" t="s">
        <v>5444</v>
      </c>
      <c r="B279" t="s">
        <v>5445</v>
      </c>
    </row>
    <row r="280" spans="1:2">
      <c r="A280" t="s">
        <v>5444</v>
      </c>
      <c r="B280" t="s">
        <v>5445</v>
      </c>
    </row>
    <row r="281" spans="1:2">
      <c r="A281" t="s">
        <v>5446</v>
      </c>
      <c r="B281" t="s">
        <v>5447</v>
      </c>
    </row>
    <row r="282" spans="1:2">
      <c r="A282" t="s">
        <v>5446</v>
      </c>
      <c r="B282" t="s">
        <v>5447</v>
      </c>
    </row>
    <row r="283" spans="1:2">
      <c r="A283" t="s">
        <v>5446</v>
      </c>
      <c r="B283" t="s">
        <v>5447</v>
      </c>
    </row>
    <row r="284" spans="1:2">
      <c r="A284" t="s">
        <v>5448</v>
      </c>
      <c r="B284" t="s">
        <v>5449</v>
      </c>
    </row>
    <row r="285" spans="1:2">
      <c r="A285" t="s">
        <v>5448</v>
      </c>
      <c r="B285" t="s">
        <v>5449</v>
      </c>
    </row>
    <row r="286" spans="1:2">
      <c r="A286" t="s">
        <v>5448</v>
      </c>
      <c r="B286" t="s">
        <v>5449</v>
      </c>
    </row>
    <row r="287" spans="1:2">
      <c r="A287" t="s">
        <v>5450</v>
      </c>
      <c r="B287" t="s">
        <v>5451</v>
      </c>
    </row>
    <row r="288" spans="1:2">
      <c r="A288" t="s">
        <v>5450</v>
      </c>
      <c r="B288" t="s">
        <v>5451</v>
      </c>
    </row>
    <row r="289" spans="1:2">
      <c r="A289" t="s">
        <v>5450</v>
      </c>
      <c r="B289" t="s">
        <v>5451</v>
      </c>
    </row>
    <row r="290" spans="1:2">
      <c r="A290" t="s">
        <v>5452</v>
      </c>
      <c r="B290" t="s">
        <v>5453</v>
      </c>
    </row>
    <row r="291" spans="1:2">
      <c r="A291" t="s">
        <v>5452</v>
      </c>
      <c r="B291" t="s">
        <v>5453</v>
      </c>
    </row>
    <row r="292" spans="1:2">
      <c r="A292" t="s">
        <v>5452</v>
      </c>
      <c r="B292" t="s">
        <v>5453</v>
      </c>
    </row>
    <row r="293" spans="1:2">
      <c r="A293" t="s">
        <v>5454</v>
      </c>
      <c r="B293" t="s">
        <v>5455</v>
      </c>
    </row>
    <row r="294" spans="1:2">
      <c r="A294" t="s">
        <v>5454</v>
      </c>
      <c r="B294" t="s">
        <v>5455</v>
      </c>
    </row>
    <row r="295" spans="1:2">
      <c r="A295" t="s">
        <v>5454</v>
      </c>
      <c r="B295" t="s">
        <v>5455</v>
      </c>
    </row>
    <row r="296" spans="1:2">
      <c r="A296" t="s">
        <v>5456</v>
      </c>
      <c r="B296" t="s">
        <v>5457</v>
      </c>
    </row>
    <row r="297" spans="1:2">
      <c r="A297" t="s">
        <v>5456</v>
      </c>
      <c r="B297" t="s">
        <v>5457</v>
      </c>
    </row>
    <row r="298" spans="1:2">
      <c r="A298" t="s">
        <v>5456</v>
      </c>
      <c r="B298" t="s">
        <v>5457</v>
      </c>
    </row>
    <row r="299" spans="1:2">
      <c r="A299" t="s">
        <v>5458</v>
      </c>
      <c r="B299" t="s">
        <v>5459</v>
      </c>
    </row>
    <row r="300" spans="1:2">
      <c r="A300" t="s">
        <v>5458</v>
      </c>
      <c r="B300" t="s">
        <v>5459</v>
      </c>
    </row>
    <row r="301" spans="1:2">
      <c r="A301" t="s">
        <v>5458</v>
      </c>
      <c r="B301" t="s">
        <v>5459</v>
      </c>
    </row>
    <row r="302" spans="1:2">
      <c r="A302" t="s">
        <v>5460</v>
      </c>
      <c r="B302" t="s">
        <v>5461</v>
      </c>
    </row>
    <row r="303" spans="1:2">
      <c r="A303" t="s">
        <v>5460</v>
      </c>
      <c r="B303" t="s">
        <v>5461</v>
      </c>
    </row>
    <row r="304" spans="1:2">
      <c r="A304" t="s">
        <v>5460</v>
      </c>
      <c r="B304" t="s">
        <v>5461</v>
      </c>
    </row>
    <row r="305" spans="1:2">
      <c r="A305" t="s">
        <v>5462</v>
      </c>
      <c r="B305" t="s">
        <v>5463</v>
      </c>
    </row>
    <row r="306" spans="1:2">
      <c r="A306" t="s">
        <v>5462</v>
      </c>
      <c r="B306" t="s">
        <v>5463</v>
      </c>
    </row>
    <row r="307" spans="1:2">
      <c r="A307" t="s">
        <v>5462</v>
      </c>
      <c r="B307" t="s">
        <v>5463</v>
      </c>
    </row>
    <row r="308" spans="1:2">
      <c r="A308" t="s">
        <v>5464</v>
      </c>
      <c r="B308" t="s">
        <v>5465</v>
      </c>
    </row>
    <row r="309" spans="1:2">
      <c r="A309" t="s">
        <v>5464</v>
      </c>
      <c r="B309" t="s">
        <v>5465</v>
      </c>
    </row>
    <row r="310" spans="1:2">
      <c r="A310" t="s">
        <v>5464</v>
      </c>
      <c r="B310" t="s">
        <v>5465</v>
      </c>
    </row>
    <row r="311" spans="1:2">
      <c r="A311" t="s">
        <v>5466</v>
      </c>
      <c r="B311" t="s">
        <v>5467</v>
      </c>
    </row>
    <row r="312" spans="1:2">
      <c r="A312" t="s">
        <v>5466</v>
      </c>
      <c r="B312" t="s">
        <v>5467</v>
      </c>
    </row>
    <row r="313" spans="1:2">
      <c r="A313" t="s">
        <v>5466</v>
      </c>
      <c r="B313" t="s">
        <v>5467</v>
      </c>
    </row>
    <row r="314" spans="1:2">
      <c r="A314" t="s">
        <v>5468</v>
      </c>
      <c r="B314" t="s">
        <v>5469</v>
      </c>
    </row>
    <row r="315" spans="1:2">
      <c r="A315" t="s">
        <v>5468</v>
      </c>
      <c r="B315" t="s">
        <v>5469</v>
      </c>
    </row>
    <row r="316" spans="1:2">
      <c r="A316" t="s">
        <v>5468</v>
      </c>
      <c r="B316" t="s">
        <v>5469</v>
      </c>
    </row>
    <row r="317" spans="1:2">
      <c r="A317" t="s">
        <v>5470</v>
      </c>
      <c r="B317" t="s">
        <v>5471</v>
      </c>
    </row>
    <row r="318" spans="1:2">
      <c r="A318" t="s">
        <v>5470</v>
      </c>
      <c r="B318" t="s">
        <v>5471</v>
      </c>
    </row>
    <row r="319" spans="1:2">
      <c r="A319" t="s">
        <v>5470</v>
      </c>
      <c r="B319" t="s">
        <v>5471</v>
      </c>
    </row>
    <row r="320" spans="1:2">
      <c r="A320" t="s">
        <v>5472</v>
      </c>
      <c r="B320" t="s">
        <v>5473</v>
      </c>
    </row>
    <row r="321" spans="1:2">
      <c r="A321" t="s">
        <v>5472</v>
      </c>
      <c r="B321" t="s">
        <v>5473</v>
      </c>
    </row>
    <row r="322" spans="1:2">
      <c r="A322" t="s">
        <v>5472</v>
      </c>
      <c r="B322" t="s">
        <v>5473</v>
      </c>
    </row>
    <row r="323" spans="1:2">
      <c r="A323" t="s">
        <v>5474</v>
      </c>
      <c r="B323" t="s">
        <v>5475</v>
      </c>
    </row>
    <row r="324" spans="1:2">
      <c r="A324" t="s">
        <v>5474</v>
      </c>
      <c r="B324" t="s">
        <v>5475</v>
      </c>
    </row>
    <row r="325" spans="1:2">
      <c r="A325" t="s">
        <v>5474</v>
      </c>
      <c r="B325" t="s">
        <v>5475</v>
      </c>
    </row>
    <row r="326" spans="1:2">
      <c r="A326" t="s">
        <v>5476</v>
      </c>
      <c r="B326" t="s">
        <v>5477</v>
      </c>
    </row>
    <row r="327" spans="1:2">
      <c r="A327" t="s">
        <v>5476</v>
      </c>
      <c r="B327" t="s">
        <v>5477</v>
      </c>
    </row>
    <row r="328" spans="1:2">
      <c r="A328" t="s">
        <v>5476</v>
      </c>
      <c r="B328" t="s">
        <v>5477</v>
      </c>
    </row>
    <row r="329" spans="1:2">
      <c r="A329" t="s">
        <v>5478</v>
      </c>
      <c r="B329" t="s">
        <v>5479</v>
      </c>
    </row>
    <row r="330" spans="1:2">
      <c r="A330" t="s">
        <v>5478</v>
      </c>
      <c r="B330" t="s">
        <v>5479</v>
      </c>
    </row>
    <row r="331" spans="1:2">
      <c r="A331" t="s">
        <v>5478</v>
      </c>
      <c r="B331" t="s">
        <v>5479</v>
      </c>
    </row>
    <row r="332" spans="1:2">
      <c r="A332" t="s">
        <v>5480</v>
      </c>
      <c r="B332" t="s">
        <v>5481</v>
      </c>
    </row>
    <row r="333" spans="1:2">
      <c r="A333" t="s">
        <v>5480</v>
      </c>
      <c r="B333" t="s">
        <v>5481</v>
      </c>
    </row>
    <row r="334" spans="1:2">
      <c r="A334" t="s">
        <v>5480</v>
      </c>
      <c r="B334" t="s">
        <v>5481</v>
      </c>
    </row>
    <row r="335" spans="1:2">
      <c r="A335" t="s">
        <v>5482</v>
      </c>
      <c r="B335" t="s">
        <v>5483</v>
      </c>
    </row>
    <row r="336" spans="1:2">
      <c r="A336" t="s">
        <v>5482</v>
      </c>
      <c r="B336" t="s">
        <v>5483</v>
      </c>
    </row>
    <row r="337" spans="1:2">
      <c r="A337" t="s">
        <v>5482</v>
      </c>
      <c r="B337" t="s">
        <v>5483</v>
      </c>
    </row>
    <row r="338" spans="1:2">
      <c r="A338" t="s">
        <v>5484</v>
      </c>
      <c r="B338" t="s">
        <v>5485</v>
      </c>
    </row>
    <row r="339" spans="1:2">
      <c r="A339" t="s">
        <v>5484</v>
      </c>
      <c r="B339" t="s">
        <v>5485</v>
      </c>
    </row>
    <row r="340" spans="1:2">
      <c r="A340" t="s">
        <v>5484</v>
      </c>
      <c r="B340" t="s">
        <v>5485</v>
      </c>
    </row>
    <row r="341" spans="1:2">
      <c r="A341" t="s">
        <v>5486</v>
      </c>
      <c r="B341" t="s">
        <v>5487</v>
      </c>
    </row>
    <row r="342" spans="1:2">
      <c r="A342" t="s">
        <v>5486</v>
      </c>
      <c r="B342" t="s">
        <v>5487</v>
      </c>
    </row>
    <row r="343" spans="1:2">
      <c r="A343" t="s">
        <v>5486</v>
      </c>
      <c r="B343" t="s">
        <v>5487</v>
      </c>
    </row>
    <row r="344" spans="1:2">
      <c r="A344" t="s">
        <v>5488</v>
      </c>
      <c r="B344" t="s">
        <v>5489</v>
      </c>
    </row>
    <row r="345" spans="1:2">
      <c r="A345" t="s">
        <v>5488</v>
      </c>
      <c r="B345" t="s">
        <v>5489</v>
      </c>
    </row>
    <row r="346" spans="1:2">
      <c r="A346" t="s">
        <v>5488</v>
      </c>
      <c r="B346" t="s">
        <v>5489</v>
      </c>
    </row>
    <row r="347" spans="1:2">
      <c r="A347" t="s">
        <v>5490</v>
      </c>
      <c r="B347" t="s">
        <v>5491</v>
      </c>
    </row>
    <row r="348" spans="1:2">
      <c r="A348" t="s">
        <v>5490</v>
      </c>
      <c r="B348" t="s">
        <v>5491</v>
      </c>
    </row>
    <row r="349" spans="1:2">
      <c r="A349" t="s">
        <v>5490</v>
      </c>
      <c r="B349" t="s">
        <v>5491</v>
      </c>
    </row>
    <row r="350" spans="1:2">
      <c r="A350" t="s">
        <v>5492</v>
      </c>
      <c r="B350" t="s">
        <v>5493</v>
      </c>
    </row>
    <row r="351" spans="1:2">
      <c r="A351" t="s">
        <v>5492</v>
      </c>
      <c r="B351" t="s">
        <v>5493</v>
      </c>
    </row>
    <row r="352" spans="1:2">
      <c r="A352" t="s">
        <v>5492</v>
      </c>
      <c r="B352" t="s">
        <v>5493</v>
      </c>
    </row>
    <row r="353" spans="1:2">
      <c r="A353" t="s">
        <v>5494</v>
      </c>
      <c r="B353" t="s">
        <v>5495</v>
      </c>
    </row>
    <row r="354" spans="1:2">
      <c r="A354" t="s">
        <v>5494</v>
      </c>
      <c r="B354" t="s">
        <v>5495</v>
      </c>
    </row>
    <row r="355" spans="1:2">
      <c r="A355" t="s">
        <v>5494</v>
      </c>
      <c r="B355" t="s">
        <v>5495</v>
      </c>
    </row>
    <row r="356" spans="1:2">
      <c r="A356" t="s">
        <v>5496</v>
      </c>
      <c r="B356" t="s">
        <v>5497</v>
      </c>
    </row>
    <row r="357" spans="1:2">
      <c r="A357" t="s">
        <v>5496</v>
      </c>
      <c r="B357" t="s">
        <v>5497</v>
      </c>
    </row>
    <row r="358" spans="1:2">
      <c r="A358" t="s">
        <v>5496</v>
      </c>
      <c r="B358" t="s">
        <v>5497</v>
      </c>
    </row>
    <row r="359" spans="1:2">
      <c r="A359" t="s">
        <v>5498</v>
      </c>
      <c r="B359" t="s">
        <v>5499</v>
      </c>
    </row>
    <row r="360" spans="1:2">
      <c r="A360" t="s">
        <v>5498</v>
      </c>
      <c r="B360" t="s">
        <v>5499</v>
      </c>
    </row>
    <row r="361" spans="1:2">
      <c r="A361" t="s">
        <v>5498</v>
      </c>
      <c r="B361" t="s">
        <v>5499</v>
      </c>
    </row>
    <row r="362" spans="1:2">
      <c r="A362" t="s">
        <v>5500</v>
      </c>
      <c r="B362" t="s">
        <v>5501</v>
      </c>
    </row>
    <row r="363" spans="1:2">
      <c r="A363" t="s">
        <v>5500</v>
      </c>
      <c r="B363" t="s">
        <v>5501</v>
      </c>
    </row>
    <row r="364" spans="1:2">
      <c r="A364" t="s">
        <v>5500</v>
      </c>
      <c r="B364" t="s">
        <v>5501</v>
      </c>
    </row>
    <row r="365" spans="1:2">
      <c r="A365" t="s">
        <v>5502</v>
      </c>
      <c r="B365" t="s">
        <v>5503</v>
      </c>
    </row>
    <row r="366" spans="1:2">
      <c r="A366" t="s">
        <v>5502</v>
      </c>
      <c r="B366" t="s">
        <v>5503</v>
      </c>
    </row>
    <row r="367" spans="1:2">
      <c r="A367" t="s">
        <v>5502</v>
      </c>
      <c r="B367" t="s">
        <v>5503</v>
      </c>
    </row>
    <row r="368" spans="1:2">
      <c r="A368" t="s">
        <v>5504</v>
      </c>
      <c r="B368" t="s">
        <v>5505</v>
      </c>
    </row>
    <row r="369" spans="1:2">
      <c r="A369" t="s">
        <v>5504</v>
      </c>
      <c r="B369" t="s">
        <v>5505</v>
      </c>
    </row>
    <row r="370" spans="1:2">
      <c r="A370" t="s">
        <v>5504</v>
      </c>
      <c r="B370" t="s">
        <v>5505</v>
      </c>
    </row>
    <row r="371" spans="1:2">
      <c r="A371" t="s">
        <v>5506</v>
      </c>
      <c r="B371" t="s">
        <v>5507</v>
      </c>
    </row>
    <row r="372" spans="1:2">
      <c r="A372" t="s">
        <v>5506</v>
      </c>
      <c r="B372" t="s">
        <v>5507</v>
      </c>
    </row>
    <row r="373" spans="1:2">
      <c r="A373" t="s">
        <v>5506</v>
      </c>
      <c r="B373" t="s">
        <v>5507</v>
      </c>
    </row>
    <row r="374" spans="1:2">
      <c r="A374" t="s">
        <v>5508</v>
      </c>
      <c r="B374" t="s">
        <v>5509</v>
      </c>
    </row>
    <row r="375" spans="1:2">
      <c r="A375" t="s">
        <v>5508</v>
      </c>
      <c r="B375" t="s">
        <v>5509</v>
      </c>
    </row>
    <row r="376" spans="1:2">
      <c r="A376" t="s">
        <v>5508</v>
      </c>
      <c r="B376" t="s">
        <v>5509</v>
      </c>
    </row>
    <row r="377" spans="1:2">
      <c r="A377" t="s">
        <v>5510</v>
      </c>
      <c r="B377" t="s">
        <v>5511</v>
      </c>
    </row>
    <row r="378" spans="1:2">
      <c r="A378" t="s">
        <v>5510</v>
      </c>
      <c r="B378" t="s">
        <v>5511</v>
      </c>
    </row>
    <row r="379" spans="1:2">
      <c r="A379" t="s">
        <v>5510</v>
      </c>
      <c r="B379" t="s">
        <v>5511</v>
      </c>
    </row>
    <row r="380" spans="1:2">
      <c r="A380" t="s">
        <v>5512</v>
      </c>
      <c r="B380" t="s">
        <v>5513</v>
      </c>
    </row>
    <row r="381" spans="1:2">
      <c r="A381" t="s">
        <v>5512</v>
      </c>
      <c r="B381" t="s">
        <v>5513</v>
      </c>
    </row>
    <row r="382" spans="1:2">
      <c r="A382" t="s">
        <v>5512</v>
      </c>
      <c r="B382" t="s">
        <v>5513</v>
      </c>
    </row>
    <row r="383" spans="1:2">
      <c r="A383" t="s">
        <v>5514</v>
      </c>
      <c r="B383" t="s">
        <v>5515</v>
      </c>
    </row>
    <row r="384" spans="1:2">
      <c r="A384" t="s">
        <v>5514</v>
      </c>
      <c r="B384" t="s">
        <v>5515</v>
      </c>
    </row>
    <row r="385" spans="1:2">
      <c r="A385" t="s">
        <v>5514</v>
      </c>
      <c r="B385" t="s">
        <v>5515</v>
      </c>
    </row>
    <row r="386" spans="1:2">
      <c r="A386" t="s">
        <v>5516</v>
      </c>
      <c r="B386" t="s">
        <v>5517</v>
      </c>
    </row>
    <row r="387" spans="1:2">
      <c r="A387" t="s">
        <v>5516</v>
      </c>
      <c r="B387" t="s">
        <v>5517</v>
      </c>
    </row>
    <row r="388" spans="1:2">
      <c r="A388" t="s">
        <v>5516</v>
      </c>
      <c r="B388" t="s">
        <v>5517</v>
      </c>
    </row>
    <row r="389" spans="1:2">
      <c r="A389" t="s">
        <v>5518</v>
      </c>
      <c r="B389" t="s">
        <v>5519</v>
      </c>
    </row>
    <row r="390" spans="1:2">
      <c r="A390" t="s">
        <v>5518</v>
      </c>
      <c r="B390" t="s">
        <v>5519</v>
      </c>
    </row>
    <row r="391" spans="1:2">
      <c r="A391" t="s">
        <v>5518</v>
      </c>
      <c r="B391" t="s">
        <v>5519</v>
      </c>
    </row>
    <row r="392" spans="1:2">
      <c r="A392" t="s">
        <v>5520</v>
      </c>
      <c r="B392" t="s">
        <v>5521</v>
      </c>
    </row>
    <row r="393" spans="1:2">
      <c r="A393" t="s">
        <v>5520</v>
      </c>
      <c r="B393" t="s">
        <v>5521</v>
      </c>
    </row>
    <row r="394" spans="1:2">
      <c r="A394" t="s">
        <v>5520</v>
      </c>
      <c r="B394" t="s">
        <v>5521</v>
      </c>
    </row>
    <row r="395" spans="1:2">
      <c r="A395" t="s">
        <v>5522</v>
      </c>
      <c r="B395" t="s">
        <v>5523</v>
      </c>
    </row>
    <row r="396" spans="1:2">
      <c r="A396" t="s">
        <v>5522</v>
      </c>
      <c r="B396" t="s">
        <v>5523</v>
      </c>
    </row>
    <row r="397" spans="1:2">
      <c r="A397" t="s">
        <v>5522</v>
      </c>
      <c r="B397" t="s">
        <v>5523</v>
      </c>
    </row>
    <row r="398" spans="1:2">
      <c r="A398" t="s">
        <v>5524</v>
      </c>
      <c r="B398" t="s">
        <v>5525</v>
      </c>
    </row>
    <row r="399" spans="1:2">
      <c r="A399" t="s">
        <v>5524</v>
      </c>
      <c r="B399" t="s">
        <v>5525</v>
      </c>
    </row>
    <row r="400" spans="1:2">
      <c r="A400" t="s">
        <v>5524</v>
      </c>
      <c r="B400" t="s">
        <v>5525</v>
      </c>
    </row>
    <row r="401" spans="1:2">
      <c r="A401" t="s">
        <v>5526</v>
      </c>
      <c r="B401" t="s">
        <v>5527</v>
      </c>
    </row>
    <row r="402" spans="1:2">
      <c r="A402" t="s">
        <v>5526</v>
      </c>
      <c r="B402" t="s">
        <v>5527</v>
      </c>
    </row>
    <row r="403" spans="1:2">
      <c r="A403" t="s">
        <v>5526</v>
      </c>
      <c r="B403" t="s">
        <v>5527</v>
      </c>
    </row>
    <row r="404" spans="1:2">
      <c r="A404" t="s">
        <v>5528</v>
      </c>
      <c r="B404" t="s">
        <v>5529</v>
      </c>
    </row>
    <row r="405" spans="1:2">
      <c r="A405" t="s">
        <v>5528</v>
      </c>
      <c r="B405" t="s">
        <v>5529</v>
      </c>
    </row>
    <row r="406" spans="1:2">
      <c r="A406" t="s">
        <v>5528</v>
      </c>
      <c r="B406" t="s">
        <v>5529</v>
      </c>
    </row>
    <row r="407" spans="1:2">
      <c r="A407" t="s">
        <v>5530</v>
      </c>
      <c r="B407" t="s">
        <v>5529</v>
      </c>
    </row>
    <row r="408" spans="1:2">
      <c r="A408" t="s">
        <v>5530</v>
      </c>
      <c r="B408" t="s">
        <v>5529</v>
      </c>
    </row>
    <row r="409" spans="1:2">
      <c r="A409" t="s">
        <v>5530</v>
      </c>
      <c r="B409" t="s">
        <v>5529</v>
      </c>
    </row>
    <row r="410" spans="1:2">
      <c r="A410" t="s">
        <v>5531</v>
      </c>
      <c r="B410" t="s">
        <v>5532</v>
      </c>
    </row>
    <row r="411" spans="1:2">
      <c r="A411" t="s">
        <v>5531</v>
      </c>
      <c r="B411" t="s">
        <v>5532</v>
      </c>
    </row>
    <row r="412" spans="1:2">
      <c r="A412" t="s">
        <v>5531</v>
      </c>
      <c r="B412" t="s">
        <v>5532</v>
      </c>
    </row>
    <row r="413" spans="1:2">
      <c r="A413" t="s">
        <v>5533</v>
      </c>
      <c r="B413" t="s">
        <v>5534</v>
      </c>
    </row>
    <row r="414" spans="1:2">
      <c r="A414" t="s">
        <v>5533</v>
      </c>
      <c r="B414" t="s">
        <v>5534</v>
      </c>
    </row>
    <row r="415" spans="1:2">
      <c r="A415" t="s">
        <v>5533</v>
      </c>
      <c r="B415" t="s">
        <v>5534</v>
      </c>
    </row>
    <row r="416" spans="1:2">
      <c r="A416" t="s">
        <v>5535</v>
      </c>
      <c r="B416" t="s">
        <v>5536</v>
      </c>
    </row>
    <row r="417" spans="1:2">
      <c r="A417" t="s">
        <v>5535</v>
      </c>
      <c r="B417" t="s">
        <v>5536</v>
      </c>
    </row>
    <row r="418" spans="1:2">
      <c r="A418" t="s">
        <v>5535</v>
      </c>
      <c r="B418" t="s">
        <v>5536</v>
      </c>
    </row>
    <row r="419" spans="1:2">
      <c r="A419" t="s">
        <v>5537</v>
      </c>
      <c r="B419" t="s">
        <v>5538</v>
      </c>
    </row>
    <row r="420" spans="1:2">
      <c r="A420" t="s">
        <v>5537</v>
      </c>
      <c r="B420" t="s">
        <v>5538</v>
      </c>
    </row>
    <row r="421" spans="1:2">
      <c r="A421" t="s">
        <v>5537</v>
      </c>
      <c r="B421" t="s">
        <v>5538</v>
      </c>
    </row>
    <row r="422" spans="1:2">
      <c r="A422" t="s">
        <v>5539</v>
      </c>
      <c r="B422" t="s">
        <v>5540</v>
      </c>
    </row>
    <row r="423" spans="1:2">
      <c r="A423" t="s">
        <v>5539</v>
      </c>
      <c r="B423" t="s">
        <v>5540</v>
      </c>
    </row>
    <row r="424" spans="1:2">
      <c r="A424" t="s">
        <v>5539</v>
      </c>
      <c r="B424" t="s">
        <v>5540</v>
      </c>
    </row>
    <row r="425" spans="1:2">
      <c r="A425" t="s">
        <v>5541</v>
      </c>
      <c r="B425" t="s">
        <v>5542</v>
      </c>
    </row>
    <row r="426" spans="1:2">
      <c r="A426" t="s">
        <v>5541</v>
      </c>
      <c r="B426" t="s">
        <v>5542</v>
      </c>
    </row>
    <row r="427" spans="1:2">
      <c r="A427" t="s">
        <v>5541</v>
      </c>
      <c r="B427" t="s">
        <v>5542</v>
      </c>
    </row>
    <row r="428" spans="1:2">
      <c r="A428" t="s">
        <v>5543</v>
      </c>
      <c r="B428" t="s">
        <v>5544</v>
      </c>
    </row>
    <row r="429" spans="1:2">
      <c r="A429" t="s">
        <v>5543</v>
      </c>
      <c r="B429" t="s">
        <v>5544</v>
      </c>
    </row>
    <row r="430" spans="1:2">
      <c r="A430" t="s">
        <v>5543</v>
      </c>
      <c r="B430" t="s">
        <v>5544</v>
      </c>
    </row>
    <row r="431" spans="1:2">
      <c r="A431" t="s">
        <v>5545</v>
      </c>
      <c r="B431" t="s">
        <v>5546</v>
      </c>
    </row>
    <row r="432" spans="1:2">
      <c r="A432" t="s">
        <v>5545</v>
      </c>
      <c r="B432" t="s">
        <v>5546</v>
      </c>
    </row>
    <row r="433" spans="1:2">
      <c r="A433" t="s">
        <v>5545</v>
      </c>
      <c r="B433" t="s">
        <v>5546</v>
      </c>
    </row>
    <row r="434" spans="1:2">
      <c r="A434" t="s">
        <v>5547</v>
      </c>
      <c r="B434" t="s">
        <v>5548</v>
      </c>
    </row>
    <row r="435" spans="1:2">
      <c r="A435" t="s">
        <v>5547</v>
      </c>
      <c r="B435" t="s">
        <v>5548</v>
      </c>
    </row>
    <row r="436" spans="1:2">
      <c r="A436" t="s">
        <v>5547</v>
      </c>
      <c r="B436" t="s">
        <v>5548</v>
      </c>
    </row>
    <row r="437" spans="1:2">
      <c r="A437" t="s">
        <v>5549</v>
      </c>
      <c r="B437" t="s">
        <v>5550</v>
      </c>
    </row>
    <row r="438" spans="1:2">
      <c r="A438" t="s">
        <v>5549</v>
      </c>
      <c r="B438" t="s">
        <v>5550</v>
      </c>
    </row>
    <row r="439" spans="1:2">
      <c r="A439" t="s">
        <v>5549</v>
      </c>
      <c r="B439" t="s">
        <v>5550</v>
      </c>
    </row>
    <row r="440" spans="1:2">
      <c r="A440" t="s">
        <v>5551</v>
      </c>
      <c r="B440" t="s">
        <v>5552</v>
      </c>
    </row>
    <row r="441" spans="1:2">
      <c r="A441" t="s">
        <v>5551</v>
      </c>
      <c r="B441" t="s">
        <v>5552</v>
      </c>
    </row>
    <row r="442" spans="1:2">
      <c r="A442" t="s">
        <v>5551</v>
      </c>
      <c r="B442" t="s">
        <v>5552</v>
      </c>
    </row>
    <row r="443" spans="1:2">
      <c r="A443" t="s">
        <v>5553</v>
      </c>
      <c r="B443" t="s">
        <v>5554</v>
      </c>
    </row>
    <row r="444" spans="1:2">
      <c r="A444" t="s">
        <v>5553</v>
      </c>
      <c r="B444" t="s">
        <v>5554</v>
      </c>
    </row>
    <row r="445" spans="1:2">
      <c r="A445" t="s">
        <v>5553</v>
      </c>
      <c r="B445" t="s">
        <v>5554</v>
      </c>
    </row>
    <row r="446" spans="1:2">
      <c r="A446" t="s">
        <v>5555</v>
      </c>
      <c r="B446" t="s">
        <v>5556</v>
      </c>
    </row>
    <row r="447" spans="1:2">
      <c r="A447" t="s">
        <v>5555</v>
      </c>
      <c r="B447" t="s">
        <v>5556</v>
      </c>
    </row>
    <row r="448" spans="1:2">
      <c r="A448" t="s">
        <v>5555</v>
      </c>
      <c r="B448" t="s">
        <v>5556</v>
      </c>
    </row>
    <row r="449" spans="1:2">
      <c r="A449" t="s">
        <v>5557</v>
      </c>
      <c r="B449" t="s">
        <v>5558</v>
      </c>
    </row>
    <row r="450" spans="1:2">
      <c r="A450" t="s">
        <v>5557</v>
      </c>
      <c r="B450" t="s">
        <v>5558</v>
      </c>
    </row>
    <row r="451" spans="1:2">
      <c r="A451" t="s">
        <v>5557</v>
      </c>
      <c r="B451" t="s">
        <v>5558</v>
      </c>
    </row>
    <row r="452" spans="1:2">
      <c r="A452" t="s">
        <v>5559</v>
      </c>
      <c r="B452" t="s">
        <v>5560</v>
      </c>
    </row>
    <row r="453" spans="1:2">
      <c r="A453" t="s">
        <v>5559</v>
      </c>
      <c r="B453" t="s">
        <v>5560</v>
      </c>
    </row>
    <row r="454" spans="1:2">
      <c r="A454" t="s">
        <v>5559</v>
      </c>
      <c r="B454" t="s">
        <v>5560</v>
      </c>
    </row>
    <row r="455" spans="1:2">
      <c r="A455" t="s">
        <v>5561</v>
      </c>
      <c r="B455" t="s">
        <v>5562</v>
      </c>
    </row>
    <row r="456" spans="1:2">
      <c r="A456" t="s">
        <v>5561</v>
      </c>
      <c r="B456" t="s">
        <v>5562</v>
      </c>
    </row>
    <row r="457" spans="1:2">
      <c r="A457" t="s">
        <v>5561</v>
      </c>
      <c r="B457" t="s">
        <v>5562</v>
      </c>
    </row>
    <row r="458" spans="1:2">
      <c r="A458" t="s">
        <v>5563</v>
      </c>
      <c r="B458" t="s">
        <v>5564</v>
      </c>
    </row>
    <row r="459" spans="1:2">
      <c r="A459" t="s">
        <v>5563</v>
      </c>
      <c r="B459" t="s">
        <v>5564</v>
      </c>
    </row>
    <row r="460" spans="1:2">
      <c r="A460" t="s">
        <v>5563</v>
      </c>
      <c r="B460" t="s">
        <v>5564</v>
      </c>
    </row>
    <row r="461" spans="1:2">
      <c r="A461" t="s">
        <v>5565</v>
      </c>
      <c r="B461" t="s">
        <v>5566</v>
      </c>
    </row>
    <row r="462" spans="1:2">
      <c r="A462" t="s">
        <v>5565</v>
      </c>
      <c r="B462" t="s">
        <v>5566</v>
      </c>
    </row>
    <row r="463" spans="1:2">
      <c r="A463" t="s">
        <v>5565</v>
      </c>
      <c r="B463" t="s">
        <v>5566</v>
      </c>
    </row>
    <row r="464" spans="1:2">
      <c r="A464" t="s">
        <v>5567</v>
      </c>
      <c r="B464" t="s">
        <v>5568</v>
      </c>
    </row>
    <row r="465" spans="1:2">
      <c r="A465" t="s">
        <v>5567</v>
      </c>
      <c r="B465" t="s">
        <v>5568</v>
      </c>
    </row>
    <row r="466" spans="1:2">
      <c r="A466" t="s">
        <v>5567</v>
      </c>
      <c r="B466" t="s">
        <v>5568</v>
      </c>
    </row>
    <row r="467" spans="1:2">
      <c r="A467" t="s">
        <v>5569</v>
      </c>
      <c r="B467" t="s">
        <v>5570</v>
      </c>
    </row>
    <row r="468" spans="1:2">
      <c r="A468" t="s">
        <v>5569</v>
      </c>
      <c r="B468" t="s">
        <v>5570</v>
      </c>
    </row>
    <row r="469" spans="1:2">
      <c r="A469" t="s">
        <v>5569</v>
      </c>
      <c r="B469" t="s">
        <v>5570</v>
      </c>
    </row>
    <row r="470" spans="1:2">
      <c r="A470" t="s">
        <v>5571</v>
      </c>
      <c r="B470" t="s">
        <v>5572</v>
      </c>
    </row>
    <row r="471" spans="1:2">
      <c r="A471" t="s">
        <v>5571</v>
      </c>
      <c r="B471" t="s">
        <v>5572</v>
      </c>
    </row>
    <row r="472" spans="1:2">
      <c r="A472" t="s">
        <v>5571</v>
      </c>
      <c r="B472" t="s">
        <v>5572</v>
      </c>
    </row>
    <row r="473" spans="1:2">
      <c r="A473" t="s">
        <v>5573</v>
      </c>
      <c r="B473" t="s">
        <v>5574</v>
      </c>
    </row>
    <row r="474" spans="1:2">
      <c r="A474" t="s">
        <v>5573</v>
      </c>
      <c r="B474" t="s">
        <v>5574</v>
      </c>
    </row>
    <row r="475" spans="1:2">
      <c r="A475" t="s">
        <v>5573</v>
      </c>
      <c r="B475" t="s">
        <v>5574</v>
      </c>
    </row>
    <row r="476" spans="1:2">
      <c r="A476" t="s">
        <v>5575</v>
      </c>
      <c r="B476" t="s">
        <v>5576</v>
      </c>
    </row>
    <row r="477" spans="1:2">
      <c r="A477" t="s">
        <v>5575</v>
      </c>
      <c r="B477" t="s">
        <v>5576</v>
      </c>
    </row>
    <row r="478" spans="1:2">
      <c r="A478" t="s">
        <v>5575</v>
      </c>
      <c r="B478" t="s">
        <v>5576</v>
      </c>
    </row>
    <row r="479" spans="1:2">
      <c r="A479" t="s">
        <v>5577</v>
      </c>
      <c r="B479" t="s">
        <v>5578</v>
      </c>
    </row>
    <row r="480" spans="1:2">
      <c r="A480" t="s">
        <v>5577</v>
      </c>
      <c r="B480" t="s">
        <v>5578</v>
      </c>
    </row>
    <row r="481" spans="1:2">
      <c r="A481" t="s">
        <v>5577</v>
      </c>
      <c r="B481" t="s">
        <v>5578</v>
      </c>
    </row>
    <row r="482" spans="1:2">
      <c r="A482" t="s">
        <v>5579</v>
      </c>
      <c r="B482" t="s">
        <v>5580</v>
      </c>
    </row>
    <row r="483" spans="1:2">
      <c r="A483" t="s">
        <v>5579</v>
      </c>
      <c r="B483" t="s">
        <v>5580</v>
      </c>
    </row>
    <row r="484" spans="1:2">
      <c r="A484" t="s">
        <v>5579</v>
      </c>
      <c r="B484" t="s">
        <v>5580</v>
      </c>
    </row>
    <row r="485" spans="1:2">
      <c r="A485" t="s">
        <v>5581</v>
      </c>
      <c r="B485" t="s">
        <v>5582</v>
      </c>
    </row>
    <row r="486" spans="1:2">
      <c r="A486" t="s">
        <v>5581</v>
      </c>
      <c r="B486" t="s">
        <v>5582</v>
      </c>
    </row>
    <row r="487" spans="1:2">
      <c r="A487" t="s">
        <v>5581</v>
      </c>
      <c r="B487" t="s">
        <v>5582</v>
      </c>
    </row>
    <row r="488" spans="1:2">
      <c r="A488" t="s">
        <v>5583</v>
      </c>
      <c r="B488" t="s">
        <v>5584</v>
      </c>
    </row>
    <row r="489" spans="1:2">
      <c r="A489" t="s">
        <v>5583</v>
      </c>
      <c r="B489" t="s">
        <v>5584</v>
      </c>
    </row>
    <row r="490" spans="1:2">
      <c r="A490" t="s">
        <v>5583</v>
      </c>
      <c r="B490" t="s">
        <v>5584</v>
      </c>
    </row>
    <row r="491" spans="1:2">
      <c r="A491" t="s">
        <v>5585</v>
      </c>
      <c r="B491" t="s">
        <v>5586</v>
      </c>
    </row>
    <row r="492" spans="1:2">
      <c r="A492" t="s">
        <v>5585</v>
      </c>
      <c r="B492" t="s">
        <v>5586</v>
      </c>
    </row>
    <row r="493" spans="1:2">
      <c r="A493" t="s">
        <v>5585</v>
      </c>
      <c r="B493" t="s">
        <v>5586</v>
      </c>
    </row>
    <row r="494" spans="1:2">
      <c r="A494" t="s">
        <v>5587</v>
      </c>
      <c r="B494" t="s">
        <v>5588</v>
      </c>
    </row>
    <row r="495" spans="1:2">
      <c r="A495" t="s">
        <v>5587</v>
      </c>
      <c r="B495" t="s">
        <v>5588</v>
      </c>
    </row>
    <row r="496" spans="1:2">
      <c r="A496" t="s">
        <v>5587</v>
      </c>
      <c r="B496" t="s">
        <v>5588</v>
      </c>
    </row>
    <row r="497" spans="1:2">
      <c r="A497" t="s">
        <v>5589</v>
      </c>
      <c r="B497" t="s">
        <v>5590</v>
      </c>
    </row>
    <row r="498" spans="1:2">
      <c r="A498" t="s">
        <v>5589</v>
      </c>
      <c r="B498" t="s">
        <v>5590</v>
      </c>
    </row>
    <row r="499" spans="1:2">
      <c r="A499" t="s">
        <v>5589</v>
      </c>
      <c r="B499" t="s">
        <v>5590</v>
      </c>
    </row>
    <row r="500" spans="1:2">
      <c r="A500" t="s">
        <v>5591</v>
      </c>
      <c r="B500" t="s">
        <v>5592</v>
      </c>
    </row>
    <row r="501" spans="1:2">
      <c r="A501" t="s">
        <v>5591</v>
      </c>
      <c r="B501" t="s">
        <v>5592</v>
      </c>
    </row>
    <row r="502" spans="1:2">
      <c r="A502" t="s">
        <v>5591</v>
      </c>
      <c r="B502" t="s">
        <v>5592</v>
      </c>
    </row>
    <row r="503" spans="1:2">
      <c r="A503" t="s">
        <v>5593</v>
      </c>
      <c r="B503" t="s">
        <v>5594</v>
      </c>
    </row>
    <row r="504" spans="1:2">
      <c r="A504" t="s">
        <v>5593</v>
      </c>
      <c r="B504" t="s">
        <v>5594</v>
      </c>
    </row>
    <row r="505" spans="1:2">
      <c r="A505" t="s">
        <v>5593</v>
      </c>
      <c r="B505" t="s">
        <v>5594</v>
      </c>
    </row>
    <row r="506" spans="1:2">
      <c r="A506" t="s">
        <v>5595</v>
      </c>
      <c r="B506" t="s">
        <v>5596</v>
      </c>
    </row>
    <row r="507" spans="1:2">
      <c r="A507" t="s">
        <v>5595</v>
      </c>
      <c r="B507" t="s">
        <v>5596</v>
      </c>
    </row>
    <row r="508" spans="1:2">
      <c r="A508" t="s">
        <v>5595</v>
      </c>
      <c r="B508" t="s">
        <v>5596</v>
      </c>
    </row>
    <row r="509" spans="1:2">
      <c r="A509" t="s">
        <v>5597</v>
      </c>
      <c r="B509" t="s">
        <v>5598</v>
      </c>
    </row>
    <row r="510" spans="1:2">
      <c r="A510" t="s">
        <v>5597</v>
      </c>
      <c r="B510" t="s">
        <v>5598</v>
      </c>
    </row>
    <row r="511" spans="1:2">
      <c r="A511" t="s">
        <v>5597</v>
      </c>
      <c r="B511" t="s">
        <v>5598</v>
      </c>
    </row>
    <row r="512" spans="1:2">
      <c r="A512" t="s">
        <v>5599</v>
      </c>
      <c r="B512" t="s">
        <v>5600</v>
      </c>
    </row>
    <row r="513" spans="1:2">
      <c r="A513" t="s">
        <v>5599</v>
      </c>
      <c r="B513" t="s">
        <v>5600</v>
      </c>
    </row>
    <row r="514" spans="1:2">
      <c r="A514" t="s">
        <v>5599</v>
      </c>
      <c r="B514" t="s">
        <v>5600</v>
      </c>
    </row>
    <row r="515" spans="1:2">
      <c r="A515" t="s">
        <v>5601</v>
      </c>
      <c r="B515" t="s">
        <v>5602</v>
      </c>
    </row>
    <row r="516" spans="1:2">
      <c r="A516" t="s">
        <v>5601</v>
      </c>
      <c r="B516" t="s">
        <v>5602</v>
      </c>
    </row>
    <row r="517" spans="1:2">
      <c r="A517" t="s">
        <v>5601</v>
      </c>
      <c r="B517" t="s">
        <v>5602</v>
      </c>
    </row>
    <row r="518" spans="1:2">
      <c r="A518" t="s">
        <v>5603</v>
      </c>
      <c r="B518" t="s">
        <v>5604</v>
      </c>
    </row>
    <row r="519" spans="1:2">
      <c r="A519" t="s">
        <v>5603</v>
      </c>
      <c r="B519" t="s">
        <v>5604</v>
      </c>
    </row>
    <row r="520" spans="1:2">
      <c r="A520" t="s">
        <v>5603</v>
      </c>
      <c r="B520" t="s">
        <v>5604</v>
      </c>
    </row>
    <row r="521" spans="1:2">
      <c r="A521" t="s">
        <v>5605</v>
      </c>
      <c r="B521" t="s">
        <v>5606</v>
      </c>
    </row>
    <row r="522" spans="1:2">
      <c r="A522" t="s">
        <v>5605</v>
      </c>
      <c r="B522" t="s">
        <v>5606</v>
      </c>
    </row>
    <row r="523" spans="1:2">
      <c r="A523" t="s">
        <v>5605</v>
      </c>
      <c r="B523" t="s">
        <v>5606</v>
      </c>
    </row>
    <row r="524" spans="1:2">
      <c r="A524" t="s">
        <v>5607</v>
      </c>
      <c r="B524" t="s">
        <v>5608</v>
      </c>
    </row>
    <row r="525" spans="1:2">
      <c r="A525" t="s">
        <v>5607</v>
      </c>
      <c r="B525" t="s">
        <v>5608</v>
      </c>
    </row>
    <row r="526" spans="1:2">
      <c r="A526" t="s">
        <v>5607</v>
      </c>
      <c r="B526" t="s">
        <v>5608</v>
      </c>
    </row>
    <row r="527" spans="1:2">
      <c r="A527" t="s">
        <v>5609</v>
      </c>
      <c r="B527" t="s">
        <v>5610</v>
      </c>
    </row>
    <row r="528" spans="1:2">
      <c r="A528" t="s">
        <v>5609</v>
      </c>
      <c r="B528" t="s">
        <v>5610</v>
      </c>
    </row>
    <row r="529" spans="1:2">
      <c r="A529" t="s">
        <v>5611</v>
      </c>
      <c r="B529" t="s">
        <v>5612</v>
      </c>
    </row>
    <row r="530" spans="1:2">
      <c r="A530" t="s">
        <v>5611</v>
      </c>
      <c r="B530" t="s">
        <v>5612</v>
      </c>
    </row>
    <row r="531" spans="1:2">
      <c r="A531" t="s">
        <v>5613</v>
      </c>
      <c r="B531" t="s">
        <v>5614</v>
      </c>
    </row>
    <row r="532" spans="1:2">
      <c r="A532" t="s">
        <v>5613</v>
      </c>
      <c r="B532" t="s">
        <v>5614</v>
      </c>
    </row>
    <row r="533" spans="1:2">
      <c r="A533" t="s">
        <v>5615</v>
      </c>
      <c r="B533" t="s">
        <v>5616</v>
      </c>
    </row>
    <row r="534" spans="1:2">
      <c r="A534" t="s">
        <v>5615</v>
      </c>
      <c r="B534" t="s">
        <v>5616</v>
      </c>
    </row>
    <row r="535" spans="1:2">
      <c r="A535" t="s">
        <v>5617</v>
      </c>
      <c r="B535" t="s">
        <v>5618</v>
      </c>
    </row>
    <row r="536" spans="1:2">
      <c r="A536" t="s">
        <v>5617</v>
      </c>
      <c r="B536" t="s">
        <v>5618</v>
      </c>
    </row>
    <row r="537" spans="1:2">
      <c r="A537" t="s">
        <v>5619</v>
      </c>
      <c r="B537" t="s">
        <v>5620</v>
      </c>
    </row>
    <row r="538" spans="1:2">
      <c r="A538" t="s">
        <v>5619</v>
      </c>
      <c r="B538" t="s">
        <v>5620</v>
      </c>
    </row>
    <row r="539" spans="1:2">
      <c r="A539" t="s">
        <v>5619</v>
      </c>
      <c r="B539" t="s">
        <v>5620</v>
      </c>
    </row>
    <row r="540" spans="1:2">
      <c r="A540" t="s">
        <v>5621</v>
      </c>
      <c r="B540" t="s">
        <v>5622</v>
      </c>
    </row>
    <row r="541" spans="1:2">
      <c r="A541" t="s">
        <v>5621</v>
      </c>
      <c r="B541" t="s">
        <v>5622</v>
      </c>
    </row>
    <row r="542" spans="1:2">
      <c r="A542" t="s">
        <v>5621</v>
      </c>
      <c r="B542" t="s">
        <v>5622</v>
      </c>
    </row>
    <row r="543" spans="1:2">
      <c r="A543" t="s">
        <v>5623</v>
      </c>
      <c r="B543" t="s">
        <v>5624</v>
      </c>
    </row>
    <row r="544" spans="1:2">
      <c r="A544" t="s">
        <v>5623</v>
      </c>
      <c r="B544" t="s">
        <v>5624</v>
      </c>
    </row>
    <row r="545" spans="1:2">
      <c r="A545" t="s">
        <v>5623</v>
      </c>
      <c r="B545" t="s">
        <v>5624</v>
      </c>
    </row>
    <row r="546" spans="1:2">
      <c r="A546" t="s">
        <v>5625</v>
      </c>
      <c r="B546" t="s">
        <v>5626</v>
      </c>
    </row>
    <row r="547" spans="1:2">
      <c r="A547" t="s">
        <v>5625</v>
      </c>
      <c r="B547" t="s">
        <v>5626</v>
      </c>
    </row>
    <row r="548" spans="1:2">
      <c r="A548" t="s">
        <v>5625</v>
      </c>
      <c r="B548" t="s">
        <v>5626</v>
      </c>
    </row>
    <row r="549" spans="1:2">
      <c r="A549" t="s">
        <v>5627</v>
      </c>
      <c r="B549" t="s">
        <v>5628</v>
      </c>
    </row>
    <row r="550" spans="1:2">
      <c r="A550" t="s">
        <v>5627</v>
      </c>
      <c r="B550" t="s">
        <v>5628</v>
      </c>
    </row>
    <row r="551" spans="1:2">
      <c r="A551" t="s">
        <v>5627</v>
      </c>
      <c r="B551" t="s">
        <v>5628</v>
      </c>
    </row>
    <row r="552" spans="1:2">
      <c r="A552" t="s">
        <v>5629</v>
      </c>
      <c r="B552" t="s">
        <v>5630</v>
      </c>
    </row>
    <row r="553" spans="1:2">
      <c r="A553" t="s">
        <v>5629</v>
      </c>
      <c r="B553" t="s">
        <v>5630</v>
      </c>
    </row>
    <row r="554" spans="1:2">
      <c r="A554" t="s">
        <v>5629</v>
      </c>
      <c r="B554" t="s">
        <v>5630</v>
      </c>
    </row>
    <row r="555" spans="1:2">
      <c r="A555" t="s">
        <v>5631</v>
      </c>
      <c r="B555" t="s">
        <v>5632</v>
      </c>
    </row>
    <row r="556" spans="1:2">
      <c r="A556" t="s">
        <v>5631</v>
      </c>
      <c r="B556" t="s">
        <v>5632</v>
      </c>
    </row>
    <row r="557" spans="1:2">
      <c r="A557" t="s">
        <v>5631</v>
      </c>
      <c r="B557" t="s">
        <v>5632</v>
      </c>
    </row>
    <row r="558" spans="1:2">
      <c r="A558" t="s">
        <v>5633</v>
      </c>
      <c r="B558" t="s">
        <v>5634</v>
      </c>
    </row>
    <row r="559" spans="1:2">
      <c r="A559" t="s">
        <v>5633</v>
      </c>
      <c r="B559" t="s">
        <v>5634</v>
      </c>
    </row>
    <row r="560" spans="1:2">
      <c r="A560" t="s">
        <v>5633</v>
      </c>
      <c r="B560" t="s">
        <v>5634</v>
      </c>
    </row>
    <row r="561" spans="1:2">
      <c r="A561" t="s">
        <v>5635</v>
      </c>
      <c r="B561" t="s">
        <v>5636</v>
      </c>
    </row>
    <row r="562" spans="1:2">
      <c r="A562" t="s">
        <v>5635</v>
      </c>
      <c r="B562" t="s">
        <v>5636</v>
      </c>
    </row>
    <row r="563" spans="1:2">
      <c r="A563" t="s">
        <v>5635</v>
      </c>
      <c r="B563" t="s">
        <v>5636</v>
      </c>
    </row>
    <row r="564" spans="1:2">
      <c r="A564" t="s">
        <v>5637</v>
      </c>
      <c r="B564" t="s">
        <v>5638</v>
      </c>
    </row>
    <row r="565" spans="1:2">
      <c r="A565" t="s">
        <v>5637</v>
      </c>
      <c r="B565" t="s">
        <v>5638</v>
      </c>
    </row>
    <row r="566" spans="1:2">
      <c r="A566" t="s">
        <v>5637</v>
      </c>
      <c r="B566" t="s">
        <v>5638</v>
      </c>
    </row>
    <row r="567" spans="1:2">
      <c r="A567" t="s">
        <v>5639</v>
      </c>
      <c r="B567" t="s">
        <v>5640</v>
      </c>
    </row>
    <row r="568" spans="1:2">
      <c r="A568" t="s">
        <v>5639</v>
      </c>
      <c r="B568" t="s">
        <v>5640</v>
      </c>
    </row>
    <row r="569" spans="1:2">
      <c r="A569" t="s">
        <v>5639</v>
      </c>
      <c r="B569" t="s">
        <v>5640</v>
      </c>
    </row>
    <row r="570" spans="1:2">
      <c r="A570" t="s">
        <v>5641</v>
      </c>
      <c r="B570" t="s">
        <v>5642</v>
      </c>
    </row>
    <row r="571" spans="1:2">
      <c r="A571" t="s">
        <v>5641</v>
      </c>
      <c r="B571" t="s">
        <v>5642</v>
      </c>
    </row>
    <row r="572" spans="1:2">
      <c r="A572" t="s">
        <v>5641</v>
      </c>
      <c r="B572" t="s">
        <v>5642</v>
      </c>
    </row>
    <row r="573" spans="1:2">
      <c r="A573" t="s">
        <v>5643</v>
      </c>
      <c r="B573" t="s">
        <v>5644</v>
      </c>
    </row>
    <row r="574" spans="1:2">
      <c r="A574" t="s">
        <v>5643</v>
      </c>
      <c r="B574" t="s">
        <v>5644</v>
      </c>
    </row>
    <row r="575" spans="1:2">
      <c r="A575" t="s">
        <v>5643</v>
      </c>
      <c r="B575" t="s">
        <v>5644</v>
      </c>
    </row>
    <row r="576" spans="1:2">
      <c r="A576" t="s">
        <v>5645</v>
      </c>
      <c r="B576" t="s">
        <v>5646</v>
      </c>
    </row>
    <row r="577" spans="1:2">
      <c r="A577" t="s">
        <v>5645</v>
      </c>
      <c r="B577" t="s">
        <v>5646</v>
      </c>
    </row>
    <row r="578" spans="1:2">
      <c r="A578" t="s">
        <v>5645</v>
      </c>
      <c r="B578" t="s">
        <v>5646</v>
      </c>
    </row>
    <row r="579" spans="1:2">
      <c r="A579" t="s">
        <v>5647</v>
      </c>
      <c r="B579" t="s">
        <v>5648</v>
      </c>
    </row>
    <row r="580" spans="1:2">
      <c r="A580" t="s">
        <v>5647</v>
      </c>
      <c r="B580" t="s">
        <v>5648</v>
      </c>
    </row>
    <row r="581" spans="1:2">
      <c r="A581" t="s">
        <v>5647</v>
      </c>
      <c r="B581" t="s">
        <v>5648</v>
      </c>
    </row>
    <row r="582" spans="1:2">
      <c r="A582" t="s">
        <v>5649</v>
      </c>
      <c r="B582" t="s">
        <v>5650</v>
      </c>
    </row>
    <row r="583" spans="1:2">
      <c r="A583" t="s">
        <v>5649</v>
      </c>
      <c r="B583" t="s">
        <v>5650</v>
      </c>
    </row>
    <row r="584" spans="1:2">
      <c r="A584" t="s">
        <v>5649</v>
      </c>
      <c r="B584" t="s">
        <v>5650</v>
      </c>
    </row>
    <row r="585" spans="1:2">
      <c r="A585" t="s">
        <v>5651</v>
      </c>
      <c r="B585" t="s">
        <v>5652</v>
      </c>
    </row>
    <row r="586" spans="1:2">
      <c r="A586" t="s">
        <v>5651</v>
      </c>
      <c r="B586" t="s">
        <v>5652</v>
      </c>
    </row>
    <row r="587" spans="1:2">
      <c r="A587" t="s">
        <v>5651</v>
      </c>
      <c r="B587" t="s">
        <v>5652</v>
      </c>
    </row>
    <row r="588" spans="1:2">
      <c r="A588" t="s">
        <v>5653</v>
      </c>
      <c r="B588" t="s">
        <v>5654</v>
      </c>
    </row>
    <row r="589" spans="1:2">
      <c r="A589" t="s">
        <v>5653</v>
      </c>
      <c r="B589" t="s">
        <v>5654</v>
      </c>
    </row>
    <row r="590" spans="1:2">
      <c r="A590" t="s">
        <v>5653</v>
      </c>
      <c r="B590" t="s">
        <v>5654</v>
      </c>
    </row>
    <row r="591" spans="1:2">
      <c r="A591" t="s">
        <v>5655</v>
      </c>
      <c r="B591" t="s">
        <v>5656</v>
      </c>
    </row>
    <row r="592" spans="1:2">
      <c r="A592" t="s">
        <v>5655</v>
      </c>
      <c r="B592" t="s">
        <v>5656</v>
      </c>
    </row>
    <row r="593" spans="1:2">
      <c r="A593" t="s">
        <v>5655</v>
      </c>
      <c r="B593" t="s">
        <v>5656</v>
      </c>
    </row>
    <row r="594" spans="1:2">
      <c r="A594" t="s">
        <v>5657</v>
      </c>
      <c r="B594" t="s">
        <v>5658</v>
      </c>
    </row>
    <row r="595" spans="1:2">
      <c r="A595" t="s">
        <v>5657</v>
      </c>
      <c r="B595" t="s">
        <v>5658</v>
      </c>
    </row>
    <row r="596" spans="1:2">
      <c r="A596" t="s">
        <v>5657</v>
      </c>
      <c r="B596" t="s">
        <v>5658</v>
      </c>
    </row>
    <row r="597" spans="1:2">
      <c r="A597" t="s">
        <v>5659</v>
      </c>
      <c r="B597" t="s">
        <v>5660</v>
      </c>
    </row>
    <row r="598" spans="1:2">
      <c r="A598" t="s">
        <v>5659</v>
      </c>
      <c r="B598" t="s">
        <v>5660</v>
      </c>
    </row>
    <row r="599" spans="1:2">
      <c r="A599" t="s">
        <v>5659</v>
      </c>
      <c r="B599" t="s">
        <v>5660</v>
      </c>
    </row>
    <row r="600" spans="1:2">
      <c r="A600" t="s">
        <v>5661</v>
      </c>
      <c r="B600" t="s">
        <v>5662</v>
      </c>
    </row>
    <row r="601" spans="1:2">
      <c r="A601" t="s">
        <v>5661</v>
      </c>
      <c r="B601" t="s">
        <v>5662</v>
      </c>
    </row>
    <row r="602" spans="1:2">
      <c r="A602" t="s">
        <v>5661</v>
      </c>
      <c r="B602" t="s">
        <v>5662</v>
      </c>
    </row>
    <row r="603" spans="1:2">
      <c r="A603" t="s">
        <v>5663</v>
      </c>
      <c r="B603" t="s">
        <v>5664</v>
      </c>
    </row>
    <row r="604" spans="1:2">
      <c r="A604" t="s">
        <v>5663</v>
      </c>
      <c r="B604" t="s">
        <v>5664</v>
      </c>
    </row>
    <row r="605" spans="1:2">
      <c r="A605" t="s">
        <v>5663</v>
      </c>
      <c r="B605" t="s">
        <v>5664</v>
      </c>
    </row>
    <row r="606" spans="1:2">
      <c r="A606" t="s">
        <v>5665</v>
      </c>
      <c r="B606" t="s">
        <v>5666</v>
      </c>
    </row>
    <row r="607" spans="1:2">
      <c r="A607" t="s">
        <v>5665</v>
      </c>
      <c r="B607" t="s">
        <v>5666</v>
      </c>
    </row>
    <row r="608" spans="1:2">
      <c r="A608" t="s">
        <v>5665</v>
      </c>
      <c r="B608" t="s">
        <v>5666</v>
      </c>
    </row>
    <row r="609" spans="1:2">
      <c r="A609" t="s">
        <v>5667</v>
      </c>
      <c r="B609" t="s">
        <v>5668</v>
      </c>
    </row>
    <row r="610" spans="1:2">
      <c r="A610" t="s">
        <v>5667</v>
      </c>
      <c r="B610" t="s">
        <v>5668</v>
      </c>
    </row>
    <row r="611" spans="1:2">
      <c r="A611" t="s">
        <v>5667</v>
      </c>
      <c r="B611" t="s">
        <v>5668</v>
      </c>
    </row>
    <row r="612" spans="1:2">
      <c r="A612" t="s">
        <v>5669</v>
      </c>
      <c r="B612" t="s">
        <v>5670</v>
      </c>
    </row>
    <row r="613" spans="1:2">
      <c r="A613" t="s">
        <v>5669</v>
      </c>
      <c r="B613" t="s">
        <v>5670</v>
      </c>
    </row>
    <row r="614" spans="1:2">
      <c r="A614" t="s">
        <v>5669</v>
      </c>
      <c r="B614" t="s">
        <v>5670</v>
      </c>
    </row>
    <row r="615" spans="1:2">
      <c r="A615" t="s">
        <v>5671</v>
      </c>
      <c r="B615" t="s">
        <v>5672</v>
      </c>
    </row>
    <row r="616" spans="1:2">
      <c r="A616" t="s">
        <v>5671</v>
      </c>
      <c r="B616" t="s">
        <v>5672</v>
      </c>
    </row>
    <row r="617" spans="1:2">
      <c r="A617" t="s">
        <v>5671</v>
      </c>
      <c r="B617" t="s">
        <v>5672</v>
      </c>
    </row>
    <row r="618" spans="1:2">
      <c r="A618" t="s">
        <v>5673</v>
      </c>
      <c r="B618" t="s">
        <v>5674</v>
      </c>
    </row>
    <row r="619" spans="1:2">
      <c r="A619" t="s">
        <v>5673</v>
      </c>
      <c r="B619" t="s">
        <v>5674</v>
      </c>
    </row>
    <row r="620" spans="1:2">
      <c r="A620" t="s">
        <v>5673</v>
      </c>
      <c r="B620" t="s">
        <v>5674</v>
      </c>
    </row>
    <row r="621" spans="1:2">
      <c r="A621" t="s">
        <v>5675</v>
      </c>
      <c r="B621" t="s">
        <v>5676</v>
      </c>
    </row>
    <row r="622" spans="1:2">
      <c r="A622" t="s">
        <v>5675</v>
      </c>
      <c r="B622" t="s">
        <v>5676</v>
      </c>
    </row>
    <row r="623" spans="1:2">
      <c r="A623" t="s">
        <v>5675</v>
      </c>
      <c r="B623" t="s">
        <v>5676</v>
      </c>
    </row>
    <row r="624" spans="1:2">
      <c r="A624" t="s">
        <v>5677</v>
      </c>
      <c r="B624" t="s">
        <v>5678</v>
      </c>
    </row>
    <row r="625" spans="1:2">
      <c r="A625" t="s">
        <v>5677</v>
      </c>
      <c r="B625" t="s">
        <v>5678</v>
      </c>
    </row>
    <row r="626" spans="1:2">
      <c r="A626" t="s">
        <v>5677</v>
      </c>
      <c r="B626" t="s">
        <v>5678</v>
      </c>
    </row>
    <row r="627" spans="1:2">
      <c r="A627" t="s">
        <v>5679</v>
      </c>
      <c r="B627" t="s">
        <v>5680</v>
      </c>
    </row>
    <row r="628" spans="1:2">
      <c r="A628" t="s">
        <v>5679</v>
      </c>
      <c r="B628" t="s">
        <v>5680</v>
      </c>
    </row>
    <row r="629" spans="1:2">
      <c r="A629" t="s">
        <v>5679</v>
      </c>
      <c r="B629" t="s">
        <v>5680</v>
      </c>
    </row>
    <row r="630" spans="1:2">
      <c r="A630" t="s">
        <v>5681</v>
      </c>
      <c r="B630" t="s">
        <v>5682</v>
      </c>
    </row>
    <row r="631" spans="1:2">
      <c r="A631" t="s">
        <v>5681</v>
      </c>
      <c r="B631" t="s">
        <v>5682</v>
      </c>
    </row>
    <row r="632" spans="1:2">
      <c r="A632" t="s">
        <v>5681</v>
      </c>
      <c r="B632" t="s">
        <v>5682</v>
      </c>
    </row>
    <row r="633" spans="1:2">
      <c r="A633" t="s">
        <v>5683</v>
      </c>
      <c r="B633" t="s">
        <v>5684</v>
      </c>
    </row>
    <row r="634" spans="1:2">
      <c r="A634" t="s">
        <v>5683</v>
      </c>
      <c r="B634" t="s">
        <v>5684</v>
      </c>
    </row>
    <row r="635" spans="1:2">
      <c r="A635" t="s">
        <v>5683</v>
      </c>
      <c r="B635" t="s">
        <v>5684</v>
      </c>
    </row>
    <row r="636" spans="1:2">
      <c r="A636" t="s">
        <v>5685</v>
      </c>
      <c r="B636" t="s">
        <v>5684</v>
      </c>
    </row>
    <row r="637" spans="1:2">
      <c r="A637" t="s">
        <v>5685</v>
      </c>
      <c r="B637" t="s">
        <v>5684</v>
      </c>
    </row>
    <row r="638" spans="1:2">
      <c r="A638" t="s">
        <v>5685</v>
      </c>
      <c r="B638" t="s">
        <v>5684</v>
      </c>
    </row>
    <row r="639" spans="1:2">
      <c r="A639" t="s">
        <v>5686</v>
      </c>
      <c r="B639" t="s">
        <v>5687</v>
      </c>
    </row>
    <row r="640" spans="1:2">
      <c r="A640" t="s">
        <v>5686</v>
      </c>
      <c r="B640" t="s">
        <v>5687</v>
      </c>
    </row>
    <row r="641" spans="1:2">
      <c r="A641" t="s">
        <v>5686</v>
      </c>
      <c r="B641" t="s">
        <v>5687</v>
      </c>
    </row>
    <row r="642" spans="1:2">
      <c r="A642" t="s">
        <v>5688</v>
      </c>
      <c r="B642" t="s">
        <v>5689</v>
      </c>
    </row>
    <row r="643" spans="1:2">
      <c r="A643" t="s">
        <v>5688</v>
      </c>
      <c r="B643" t="s">
        <v>5689</v>
      </c>
    </row>
    <row r="644" spans="1:2">
      <c r="A644" t="s">
        <v>5688</v>
      </c>
      <c r="B644" t="s">
        <v>5689</v>
      </c>
    </row>
    <row r="645" spans="1:2">
      <c r="A645" t="s">
        <v>5690</v>
      </c>
      <c r="B645" t="s">
        <v>5691</v>
      </c>
    </row>
    <row r="646" spans="1:2">
      <c r="A646" t="s">
        <v>5690</v>
      </c>
      <c r="B646" t="s">
        <v>5691</v>
      </c>
    </row>
    <row r="647" spans="1:2">
      <c r="A647" t="s">
        <v>5690</v>
      </c>
      <c r="B647" t="s">
        <v>5691</v>
      </c>
    </row>
    <row r="648" spans="1:2">
      <c r="A648" t="s">
        <v>5692</v>
      </c>
      <c r="B648" t="s">
        <v>5693</v>
      </c>
    </row>
    <row r="649" spans="1:2">
      <c r="A649" t="s">
        <v>5692</v>
      </c>
      <c r="B649" t="s">
        <v>5693</v>
      </c>
    </row>
    <row r="650" spans="1:2">
      <c r="A650" t="s">
        <v>5692</v>
      </c>
      <c r="B650" t="s">
        <v>5693</v>
      </c>
    </row>
    <row r="651" spans="1:2">
      <c r="A651" t="s">
        <v>5694</v>
      </c>
      <c r="B651" t="s">
        <v>5695</v>
      </c>
    </row>
    <row r="652" spans="1:2">
      <c r="A652" t="s">
        <v>5694</v>
      </c>
      <c r="B652" t="s">
        <v>5695</v>
      </c>
    </row>
    <row r="653" spans="1:2">
      <c r="A653" t="s">
        <v>5694</v>
      </c>
      <c r="B653" t="s">
        <v>5695</v>
      </c>
    </row>
    <row r="654" spans="1:2">
      <c r="A654" t="s">
        <v>5696</v>
      </c>
      <c r="B654" t="s">
        <v>5697</v>
      </c>
    </row>
    <row r="655" spans="1:2">
      <c r="A655" t="s">
        <v>5696</v>
      </c>
      <c r="B655" t="s">
        <v>5697</v>
      </c>
    </row>
    <row r="656" spans="1:2">
      <c r="A656" t="s">
        <v>5696</v>
      </c>
      <c r="B656" t="s">
        <v>5697</v>
      </c>
    </row>
    <row r="657" spans="1:2">
      <c r="A657" t="s">
        <v>5698</v>
      </c>
      <c r="B657" t="s">
        <v>5699</v>
      </c>
    </row>
    <row r="658" spans="1:2">
      <c r="A658" t="s">
        <v>5698</v>
      </c>
      <c r="B658" t="s">
        <v>5699</v>
      </c>
    </row>
    <row r="659" spans="1:2">
      <c r="A659" t="s">
        <v>5698</v>
      </c>
      <c r="B659" t="s">
        <v>5699</v>
      </c>
    </row>
    <row r="660" spans="1:2">
      <c r="A660" t="s">
        <v>5700</v>
      </c>
      <c r="B660" t="s">
        <v>5701</v>
      </c>
    </row>
    <row r="661" spans="1:2">
      <c r="A661" t="s">
        <v>5700</v>
      </c>
      <c r="B661" t="s">
        <v>5701</v>
      </c>
    </row>
    <row r="662" spans="1:2">
      <c r="A662" t="s">
        <v>5700</v>
      </c>
      <c r="B662" t="s">
        <v>5701</v>
      </c>
    </row>
    <row r="663" spans="1:2">
      <c r="A663" t="s">
        <v>5702</v>
      </c>
      <c r="B663" t="s">
        <v>5703</v>
      </c>
    </row>
    <row r="664" spans="1:2">
      <c r="A664" t="s">
        <v>5702</v>
      </c>
      <c r="B664" t="s">
        <v>5703</v>
      </c>
    </row>
    <row r="665" spans="1:2">
      <c r="A665" t="s">
        <v>5702</v>
      </c>
      <c r="B665" t="s">
        <v>5703</v>
      </c>
    </row>
    <row r="666" spans="1:2">
      <c r="A666" t="s">
        <v>5704</v>
      </c>
      <c r="B666" t="s">
        <v>5705</v>
      </c>
    </row>
    <row r="667" spans="1:2">
      <c r="A667" t="s">
        <v>5704</v>
      </c>
      <c r="B667" t="s">
        <v>5705</v>
      </c>
    </row>
    <row r="668" spans="1:2">
      <c r="A668" t="s">
        <v>5704</v>
      </c>
      <c r="B668" t="s">
        <v>5705</v>
      </c>
    </row>
    <row r="669" spans="1:2">
      <c r="A669" t="s">
        <v>5706</v>
      </c>
      <c r="B669" t="s">
        <v>5707</v>
      </c>
    </row>
    <row r="670" spans="1:2">
      <c r="A670" t="s">
        <v>5706</v>
      </c>
      <c r="B670" t="s">
        <v>5707</v>
      </c>
    </row>
    <row r="671" spans="1:2">
      <c r="A671" t="s">
        <v>5706</v>
      </c>
      <c r="B671" t="s">
        <v>5707</v>
      </c>
    </row>
    <row r="672" spans="1:2">
      <c r="A672" t="s">
        <v>5708</v>
      </c>
      <c r="B672" t="s">
        <v>5709</v>
      </c>
    </row>
    <row r="673" spans="1:2">
      <c r="A673" t="s">
        <v>5708</v>
      </c>
      <c r="B673" t="s">
        <v>5709</v>
      </c>
    </row>
    <row r="674" spans="1:2">
      <c r="A674" t="s">
        <v>5708</v>
      </c>
      <c r="B674" t="s">
        <v>5709</v>
      </c>
    </row>
    <row r="675" spans="1:2">
      <c r="A675" t="s">
        <v>5710</v>
      </c>
      <c r="B675" t="s">
        <v>5711</v>
      </c>
    </row>
    <row r="676" spans="1:2">
      <c r="A676" t="s">
        <v>5710</v>
      </c>
      <c r="B676" t="s">
        <v>5711</v>
      </c>
    </row>
    <row r="677" spans="1:2">
      <c r="A677" t="s">
        <v>5710</v>
      </c>
      <c r="B677" t="s">
        <v>5711</v>
      </c>
    </row>
    <row r="678" spans="1:2">
      <c r="A678" t="s">
        <v>5712</v>
      </c>
      <c r="B678" t="s">
        <v>5713</v>
      </c>
    </row>
    <row r="679" spans="1:2">
      <c r="A679" t="s">
        <v>5712</v>
      </c>
      <c r="B679" t="s">
        <v>5713</v>
      </c>
    </row>
    <row r="680" spans="1:2">
      <c r="A680" t="s">
        <v>5712</v>
      </c>
      <c r="B680" t="s">
        <v>5713</v>
      </c>
    </row>
    <row r="681" spans="1:2">
      <c r="A681" t="s">
        <v>5714</v>
      </c>
      <c r="B681" t="s">
        <v>5715</v>
      </c>
    </row>
    <row r="682" spans="1:2">
      <c r="A682" t="s">
        <v>5714</v>
      </c>
      <c r="B682" t="s">
        <v>5715</v>
      </c>
    </row>
    <row r="683" spans="1:2">
      <c r="A683" t="s">
        <v>5714</v>
      </c>
      <c r="B683" t="s">
        <v>5715</v>
      </c>
    </row>
    <row r="684" spans="1:2">
      <c r="A684" t="s">
        <v>5716</v>
      </c>
      <c r="B684" t="s">
        <v>5717</v>
      </c>
    </row>
    <row r="685" spans="1:2">
      <c r="A685" t="s">
        <v>5716</v>
      </c>
      <c r="B685" t="s">
        <v>5717</v>
      </c>
    </row>
    <row r="686" spans="1:2">
      <c r="A686" t="s">
        <v>5716</v>
      </c>
      <c r="B686" t="s">
        <v>5717</v>
      </c>
    </row>
    <row r="687" spans="1:2">
      <c r="A687" t="s">
        <v>5718</v>
      </c>
      <c r="B687" t="s">
        <v>5719</v>
      </c>
    </row>
    <row r="688" spans="1:2">
      <c r="A688" t="s">
        <v>5718</v>
      </c>
      <c r="B688" t="s">
        <v>5719</v>
      </c>
    </row>
    <row r="689" spans="1:2">
      <c r="A689" t="s">
        <v>5718</v>
      </c>
      <c r="B689" t="s">
        <v>5719</v>
      </c>
    </row>
    <row r="690" spans="1:2">
      <c r="A690" t="s">
        <v>5720</v>
      </c>
      <c r="B690" t="s">
        <v>5721</v>
      </c>
    </row>
    <row r="691" spans="1:2">
      <c r="A691" t="s">
        <v>5720</v>
      </c>
      <c r="B691" t="s">
        <v>5721</v>
      </c>
    </row>
    <row r="692" spans="1:2">
      <c r="A692" t="s">
        <v>5720</v>
      </c>
      <c r="B692" t="s">
        <v>5721</v>
      </c>
    </row>
    <row r="693" spans="1:2">
      <c r="A693" t="s">
        <v>5722</v>
      </c>
      <c r="B693" t="s">
        <v>5723</v>
      </c>
    </row>
    <row r="694" spans="1:2">
      <c r="A694" t="s">
        <v>5722</v>
      </c>
      <c r="B694" t="s">
        <v>5723</v>
      </c>
    </row>
    <row r="695" spans="1:2">
      <c r="A695" t="s">
        <v>5722</v>
      </c>
      <c r="B695" t="s">
        <v>5723</v>
      </c>
    </row>
    <row r="696" spans="1:2">
      <c r="A696" t="s">
        <v>5724</v>
      </c>
      <c r="B696" t="s">
        <v>5725</v>
      </c>
    </row>
    <row r="697" spans="1:2">
      <c r="A697" t="s">
        <v>5724</v>
      </c>
      <c r="B697" t="s">
        <v>5725</v>
      </c>
    </row>
    <row r="698" spans="1:2">
      <c r="A698" t="s">
        <v>5724</v>
      </c>
      <c r="B698" t="s">
        <v>5725</v>
      </c>
    </row>
    <row r="699" spans="1:2">
      <c r="A699" t="s">
        <v>5726</v>
      </c>
      <c r="B699" t="s">
        <v>5727</v>
      </c>
    </row>
    <row r="700" spans="1:2">
      <c r="A700" t="s">
        <v>5726</v>
      </c>
      <c r="B700" t="s">
        <v>5727</v>
      </c>
    </row>
    <row r="701" spans="1:2">
      <c r="A701" t="s">
        <v>5726</v>
      </c>
      <c r="B701" t="s">
        <v>5727</v>
      </c>
    </row>
    <row r="702" spans="1:2">
      <c r="A702" t="s">
        <v>5728</v>
      </c>
      <c r="B702" t="s">
        <v>5729</v>
      </c>
    </row>
    <row r="703" spans="1:2">
      <c r="A703" t="s">
        <v>5728</v>
      </c>
      <c r="B703" t="s">
        <v>5729</v>
      </c>
    </row>
    <row r="704" spans="1:2">
      <c r="A704" t="s">
        <v>5728</v>
      </c>
      <c r="B704" t="s">
        <v>5729</v>
      </c>
    </row>
    <row r="705" spans="1:2">
      <c r="A705" t="s">
        <v>2035</v>
      </c>
      <c r="B705" t="s">
        <v>2036</v>
      </c>
    </row>
    <row r="706" spans="1:2">
      <c r="A706" t="s">
        <v>2103</v>
      </c>
      <c r="B706" t="s">
        <v>2104</v>
      </c>
    </row>
    <row r="707" spans="1:2">
      <c r="A707" t="s">
        <v>2105</v>
      </c>
      <c r="B707" t="s">
        <v>2106</v>
      </c>
    </row>
    <row r="708" spans="1:2">
      <c r="A708" t="s">
        <v>1736</v>
      </c>
      <c r="B708" t="s">
        <v>1737</v>
      </c>
    </row>
    <row r="709" spans="1:2">
      <c r="A709" t="s">
        <v>5730</v>
      </c>
      <c r="B709" t="s">
        <v>5731</v>
      </c>
    </row>
    <row r="710" spans="1:2">
      <c r="A710" t="s">
        <v>5730</v>
      </c>
      <c r="B710" t="s">
        <v>5731</v>
      </c>
    </row>
    <row r="711" spans="1:2">
      <c r="A711" t="s">
        <v>5730</v>
      </c>
      <c r="B711" t="s">
        <v>5731</v>
      </c>
    </row>
    <row r="712" spans="1:2">
      <c r="A712" t="s">
        <v>5732</v>
      </c>
      <c r="B712" t="s">
        <v>5733</v>
      </c>
    </row>
    <row r="713" spans="1:2">
      <c r="A713" t="s">
        <v>5732</v>
      </c>
      <c r="B713" t="s">
        <v>5733</v>
      </c>
    </row>
    <row r="714" spans="1:2">
      <c r="A714" t="s">
        <v>5732</v>
      </c>
      <c r="B714" t="s">
        <v>5733</v>
      </c>
    </row>
    <row r="715" spans="1:2">
      <c r="A715" t="s">
        <v>661</v>
      </c>
      <c r="B715" t="s">
        <v>281</v>
      </c>
    </row>
    <row r="716" spans="1:2">
      <c r="A716" t="s">
        <v>9937</v>
      </c>
      <c r="B716" t="s">
        <v>9938</v>
      </c>
    </row>
    <row r="717" spans="1:2">
      <c r="A717" t="s">
        <v>9937</v>
      </c>
      <c r="B717" t="s">
        <v>9938</v>
      </c>
    </row>
    <row r="718" spans="1:2">
      <c r="A718" t="s">
        <v>9937</v>
      </c>
      <c r="B718" t="s">
        <v>9938</v>
      </c>
    </row>
    <row r="719" spans="1:2">
      <c r="A719" t="s">
        <v>666</v>
      </c>
      <c r="B719" t="s">
        <v>667</v>
      </c>
    </row>
    <row r="720" spans="1:2">
      <c r="A720" t="s">
        <v>668</v>
      </c>
      <c r="B720" t="s">
        <v>669</v>
      </c>
    </row>
    <row r="721" spans="1:2">
      <c r="A721" t="s">
        <v>670</v>
      </c>
      <c r="B721" t="s">
        <v>669</v>
      </c>
    </row>
    <row r="722" spans="1:2">
      <c r="A722" t="s">
        <v>671</v>
      </c>
      <c r="B722" t="s">
        <v>669</v>
      </c>
    </row>
    <row r="723" spans="1:2">
      <c r="A723" t="s">
        <v>672</v>
      </c>
      <c r="B723" t="s">
        <v>673</v>
      </c>
    </row>
    <row r="724" spans="1:2">
      <c r="A724" t="s">
        <v>674</v>
      </c>
      <c r="B724" t="s">
        <v>675</v>
      </c>
    </row>
    <row r="725" spans="1:2">
      <c r="A725" t="s">
        <v>676</v>
      </c>
      <c r="B725" t="s">
        <v>677</v>
      </c>
    </row>
    <row r="726" spans="1:2">
      <c r="A726" t="s">
        <v>678</v>
      </c>
      <c r="B726" t="s">
        <v>679</v>
      </c>
    </row>
    <row r="727" spans="1:2">
      <c r="A727" t="s">
        <v>680</v>
      </c>
      <c r="B727" t="s">
        <v>677</v>
      </c>
    </row>
    <row r="728" spans="1:2">
      <c r="A728" t="s">
        <v>681</v>
      </c>
      <c r="B728" t="s">
        <v>677</v>
      </c>
    </row>
    <row r="729" spans="1:2">
      <c r="A729" t="s">
        <v>216</v>
      </c>
      <c r="B729" t="s">
        <v>682</v>
      </c>
    </row>
    <row r="730" spans="1:2">
      <c r="A730" t="s">
        <v>683</v>
      </c>
      <c r="B730" t="s">
        <v>684</v>
      </c>
    </row>
    <row r="731" spans="1:2">
      <c r="A731" t="s">
        <v>685</v>
      </c>
      <c r="B731" t="s">
        <v>686</v>
      </c>
    </row>
    <row r="732" spans="1:2">
      <c r="A732" t="s">
        <v>687</v>
      </c>
      <c r="B732" t="s">
        <v>688</v>
      </c>
    </row>
    <row r="733" spans="1:2">
      <c r="A733" t="s">
        <v>689</v>
      </c>
      <c r="B733" t="s">
        <v>690</v>
      </c>
    </row>
    <row r="734" spans="1:2">
      <c r="A734" t="s">
        <v>691</v>
      </c>
      <c r="B734" t="s">
        <v>692</v>
      </c>
    </row>
    <row r="735" spans="1:2">
      <c r="A735" t="s">
        <v>693</v>
      </c>
      <c r="B735" t="s">
        <v>694</v>
      </c>
    </row>
    <row r="736" spans="1:2">
      <c r="A736" t="s">
        <v>695</v>
      </c>
      <c r="B736" t="s">
        <v>696</v>
      </c>
    </row>
    <row r="737" spans="1:2">
      <c r="A737" t="s">
        <v>697</v>
      </c>
      <c r="B737" t="s">
        <v>698</v>
      </c>
    </row>
    <row r="738" spans="1:2">
      <c r="A738" t="s">
        <v>699</v>
      </c>
      <c r="B738" t="s">
        <v>700</v>
      </c>
    </row>
    <row r="739" spans="1:2">
      <c r="A739" t="s">
        <v>701</v>
      </c>
      <c r="B739" t="s">
        <v>702</v>
      </c>
    </row>
    <row r="740" spans="1:2">
      <c r="A740" t="s">
        <v>703</v>
      </c>
      <c r="B740" t="s">
        <v>704</v>
      </c>
    </row>
    <row r="741" spans="1:2">
      <c r="A741" t="s">
        <v>705</v>
      </c>
      <c r="B741" t="s">
        <v>706</v>
      </c>
    </row>
    <row r="742" spans="1:2">
      <c r="A742" t="s">
        <v>707</v>
      </c>
      <c r="B742" t="s">
        <v>708</v>
      </c>
    </row>
    <row r="743" spans="1:2">
      <c r="A743" t="s">
        <v>709</v>
      </c>
      <c r="B743" t="s">
        <v>710</v>
      </c>
    </row>
    <row r="744" spans="1:2">
      <c r="A744" t="s">
        <v>711</v>
      </c>
      <c r="B744" t="s">
        <v>712</v>
      </c>
    </row>
    <row r="745" spans="1:2">
      <c r="A745" t="s">
        <v>713</v>
      </c>
      <c r="B745" t="s">
        <v>714</v>
      </c>
    </row>
    <row r="746" spans="1:2">
      <c r="A746" t="s">
        <v>715</v>
      </c>
      <c r="B746" t="s">
        <v>716</v>
      </c>
    </row>
    <row r="747" spans="1:2">
      <c r="A747" t="s">
        <v>717</v>
      </c>
      <c r="B747" t="s">
        <v>718</v>
      </c>
    </row>
    <row r="748" spans="1:2">
      <c r="A748" t="s">
        <v>747</v>
      </c>
      <c r="B748" t="s">
        <v>748</v>
      </c>
    </row>
    <row r="749" spans="1:2">
      <c r="A749" t="s">
        <v>749</v>
      </c>
      <c r="B749" t="s">
        <v>750</v>
      </c>
    </row>
    <row r="750" spans="1:2">
      <c r="A750" t="s">
        <v>751</v>
      </c>
      <c r="B750" t="s">
        <v>752</v>
      </c>
    </row>
    <row r="751" spans="1:2">
      <c r="A751" t="s">
        <v>719</v>
      </c>
      <c r="B751" t="s">
        <v>720</v>
      </c>
    </row>
    <row r="752" spans="1:2">
      <c r="A752" t="s">
        <v>721</v>
      </c>
      <c r="B752" t="s">
        <v>669</v>
      </c>
    </row>
    <row r="753" spans="1:2">
      <c r="A753" t="s">
        <v>722</v>
      </c>
      <c r="B753" t="s">
        <v>723</v>
      </c>
    </row>
    <row r="754" spans="1:2">
      <c r="A754" t="s">
        <v>724</v>
      </c>
      <c r="B754" t="s">
        <v>725</v>
      </c>
    </row>
    <row r="755" spans="1:2">
      <c r="A755" t="s">
        <v>726</v>
      </c>
      <c r="B755" t="s">
        <v>727</v>
      </c>
    </row>
    <row r="756" spans="1:2">
      <c r="A756" t="s">
        <v>728</v>
      </c>
      <c r="B756" t="s">
        <v>729</v>
      </c>
    </row>
    <row r="757" spans="1:2">
      <c r="A757" t="s">
        <v>730</v>
      </c>
      <c r="B757" t="s">
        <v>731</v>
      </c>
    </row>
    <row r="758" spans="1:2">
      <c r="A758" t="s">
        <v>732</v>
      </c>
      <c r="B758" t="s">
        <v>733</v>
      </c>
    </row>
    <row r="759" spans="1:2">
      <c r="A759" t="s">
        <v>734</v>
      </c>
      <c r="B759" t="s">
        <v>735</v>
      </c>
    </row>
    <row r="760" spans="1:2">
      <c r="A760" t="s">
        <v>736</v>
      </c>
      <c r="B760" t="s">
        <v>737</v>
      </c>
    </row>
    <row r="761" spans="1:2">
      <c r="A761" t="s">
        <v>738</v>
      </c>
      <c r="B761" t="s">
        <v>739</v>
      </c>
    </row>
    <row r="762" spans="1:2">
      <c r="A762" t="s">
        <v>740</v>
      </c>
      <c r="B762" t="s">
        <v>733</v>
      </c>
    </row>
    <row r="763" spans="1:2">
      <c r="A763" t="s">
        <v>741</v>
      </c>
      <c r="B763" t="s">
        <v>742</v>
      </c>
    </row>
    <row r="764" spans="1:2">
      <c r="A764" t="s">
        <v>743</v>
      </c>
      <c r="B764" t="s">
        <v>744</v>
      </c>
    </row>
    <row r="765" spans="1:2">
      <c r="A765" t="s">
        <v>745</v>
      </c>
      <c r="B765" t="s">
        <v>744</v>
      </c>
    </row>
    <row r="766" spans="1:2">
      <c r="A766" t="s">
        <v>746</v>
      </c>
      <c r="B766" t="s">
        <v>669</v>
      </c>
    </row>
    <row r="767" spans="1:2">
      <c r="A767" t="s">
        <v>753</v>
      </c>
      <c r="B767" t="s">
        <v>754</v>
      </c>
    </row>
    <row r="768" spans="1:2">
      <c r="A768" t="s">
        <v>755</v>
      </c>
      <c r="B768" t="s">
        <v>756</v>
      </c>
    </row>
    <row r="769" spans="1:2">
      <c r="A769" t="s">
        <v>757</v>
      </c>
      <c r="B769" t="s">
        <v>758</v>
      </c>
    </row>
    <row r="770" spans="1:2">
      <c r="A770" t="s">
        <v>759</v>
      </c>
      <c r="B770" t="s">
        <v>758</v>
      </c>
    </row>
    <row r="771" spans="1:2">
      <c r="A771" t="s">
        <v>760</v>
      </c>
      <c r="B771" t="s">
        <v>758</v>
      </c>
    </row>
    <row r="772" spans="1:2">
      <c r="A772" t="s">
        <v>761</v>
      </c>
      <c r="B772" t="s">
        <v>762</v>
      </c>
    </row>
    <row r="773" spans="1:2">
      <c r="A773" t="s">
        <v>763</v>
      </c>
      <c r="B773" t="s">
        <v>762</v>
      </c>
    </row>
    <row r="774" spans="1:2">
      <c r="A774" t="s">
        <v>764</v>
      </c>
      <c r="B774" t="s">
        <v>762</v>
      </c>
    </row>
    <row r="775" spans="1:2">
      <c r="A775" t="s">
        <v>765</v>
      </c>
      <c r="B775" t="s">
        <v>766</v>
      </c>
    </row>
    <row r="776" spans="1:2">
      <c r="A776" t="s">
        <v>767</v>
      </c>
      <c r="B776" t="s">
        <v>768</v>
      </c>
    </row>
    <row r="777" spans="1:2">
      <c r="A777" t="s">
        <v>769</v>
      </c>
      <c r="B777" t="s">
        <v>770</v>
      </c>
    </row>
    <row r="778" spans="1:2">
      <c r="A778" t="s">
        <v>775</v>
      </c>
      <c r="B778" t="s">
        <v>776</v>
      </c>
    </row>
    <row r="779" spans="1:2">
      <c r="A779" t="s">
        <v>804</v>
      </c>
      <c r="B779" t="s">
        <v>805</v>
      </c>
    </row>
    <row r="780" spans="1:2">
      <c r="A780" t="s">
        <v>771</v>
      </c>
      <c r="B780" t="s">
        <v>772</v>
      </c>
    </row>
    <row r="781" spans="1:2">
      <c r="A781" t="s">
        <v>773</v>
      </c>
      <c r="B781" t="s">
        <v>774</v>
      </c>
    </row>
    <row r="782" spans="1:2">
      <c r="A782" t="s">
        <v>777</v>
      </c>
      <c r="B782" t="s">
        <v>778</v>
      </c>
    </row>
    <row r="783" spans="1:2">
      <c r="A783" t="s">
        <v>779</v>
      </c>
      <c r="B783" t="s">
        <v>778</v>
      </c>
    </row>
    <row r="784" spans="1:2">
      <c r="A784" t="s">
        <v>780</v>
      </c>
      <c r="B784" t="s">
        <v>781</v>
      </c>
    </row>
    <row r="785" spans="1:2">
      <c r="A785" t="s">
        <v>782</v>
      </c>
      <c r="B785" t="s">
        <v>781</v>
      </c>
    </row>
    <row r="786" spans="1:2">
      <c r="A786" t="s">
        <v>783</v>
      </c>
      <c r="B786" t="s">
        <v>784</v>
      </c>
    </row>
    <row r="787" spans="1:2">
      <c r="A787" t="s">
        <v>785</v>
      </c>
      <c r="B787" t="s">
        <v>784</v>
      </c>
    </row>
    <row r="788" spans="1:2">
      <c r="A788" t="s">
        <v>786</v>
      </c>
      <c r="B788" t="s">
        <v>787</v>
      </c>
    </row>
    <row r="789" spans="1:2">
      <c r="A789" t="s">
        <v>788</v>
      </c>
      <c r="B789" t="s">
        <v>789</v>
      </c>
    </row>
    <row r="790" spans="1:2">
      <c r="A790" t="s">
        <v>790</v>
      </c>
      <c r="B790" t="s">
        <v>791</v>
      </c>
    </row>
    <row r="791" spans="1:2">
      <c r="A791" t="s">
        <v>792</v>
      </c>
      <c r="B791" t="s">
        <v>793</v>
      </c>
    </row>
    <row r="792" spans="1:2">
      <c r="A792" t="s">
        <v>794</v>
      </c>
      <c r="B792" t="s">
        <v>795</v>
      </c>
    </row>
    <row r="793" spans="1:2">
      <c r="A793" t="s">
        <v>796</v>
      </c>
      <c r="B793" t="s">
        <v>795</v>
      </c>
    </row>
    <row r="794" spans="1:2">
      <c r="A794" t="s">
        <v>797</v>
      </c>
      <c r="B794" t="s">
        <v>798</v>
      </c>
    </row>
    <row r="795" spans="1:2">
      <c r="A795" t="s">
        <v>799</v>
      </c>
      <c r="B795" t="s">
        <v>800</v>
      </c>
    </row>
    <row r="796" spans="1:2">
      <c r="A796" t="s">
        <v>801</v>
      </c>
      <c r="B796" t="s">
        <v>800</v>
      </c>
    </row>
    <row r="797" spans="1:2">
      <c r="A797" t="s">
        <v>802</v>
      </c>
      <c r="B797" t="s">
        <v>800</v>
      </c>
    </row>
    <row r="798" spans="1:2">
      <c r="A798" t="s">
        <v>803</v>
      </c>
      <c r="B798" t="s">
        <v>800</v>
      </c>
    </row>
    <row r="799" spans="1:2">
      <c r="A799" t="s">
        <v>662</v>
      </c>
      <c r="B799" t="s">
        <v>663</v>
      </c>
    </row>
    <row r="800" spans="1:2">
      <c r="A800" t="s">
        <v>664</v>
      </c>
      <c r="B800" t="s">
        <v>665</v>
      </c>
    </row>
    <row r="801" spans="1:2">
      <c r="A801" t="s">
        <v>806</v>
      </c>
      <c r="B801" t="s">
        <v>807</v>
      </c>
    </row>
    <row r="802" spans="1:2">
      <c r="A802" t="s">
        <v>808</v>
      </c>
      <c r="B802" t="s">
        <v>809</v>
      </c>
    </row>
    <row r="803" spans="1:2">
      <c r="A803" t="s">
        <v>810</v>
      </c>
      <c r="B803" t="s">
        <v>811</v>
      </c>
    </row>
    <row r="804" spans="1:2">
      <c r="A804" t="s">
        <v>812</v>
      </c>
      <c r="B804" t="s">
        <v>811</v>
      </c>
    </row>
    <row r="805" spans="1:2">
      <c r="A805" t="s">
        <v>813</v>
      </c>
      <c r="B805" t="s">
        <v>814</v>
      </c>
    </row>
    <row r="806" spans="1:2">
      <c r="A806" t="s">
        <v>268</v>
      </c>
      <c r="B806" t="s">
        <v>815</v>
      </c>
    </row>
    <row r="807" spans="1:2">
      <c r="A807" t="s">
        <v>816</v>
      </c>
      <c r="B807" t="s">
        <v>817</v>
      </c>
    </row>
    <row r="808" spans="1:2">
      <c r="A808" t="s">
        <v>198</v>
      </c>
      <c r="B808" t="s">
        <v>815</v>
      </c>
    </row>
    <row r="809" spans="1:2">
      <c r="A809" t="s">
        <v>241</v>
      </c>
      <c r="B809" t="s">
        <v>818</v>
      </c>
    </row>
    <row r="810" spans="1:2">
      <c r="A810" t="s">
        <v>231</v>
      </c>
      <c r="B810" t="s">
        <v>819</v>
      </c>
    </row>
    <row r="811" spans="1:2">
      <c r="A811" t="s">
        <v>820</v>
      </c>
      <c r="B811" t="s">
        <v>817</v>
      </c>
    </row>
    <row r="812" spans="1:2">
      <c r="A812" t="s">
        <v>821</v>
      </c>
      <c r="B812" t="s">
        <v>822</v>
      </c>
    </row>
    <row r="813" spans="1:2">
      <c r="A813" t="s">
        <v>823</v>
      </c>
      <c r="B813" t="s">
        <v>824</v>
      </c>
    </row>
    <row r="814" spans="1:2">
      <c r="A814" t="s">
        <v>825</v>
      </c>
      <c r="B814" t="s">
        <v>826</v>
      </c>
    </row>
    <row r="815" spans="1:2">
      <c r="A815" t="s">
        <v>827</v>
      </c>
      <c r="B815" t="s">
        <v>826</v>
      </c>
    </row>
    <row r="816" spans="1:2">
      <c r="A816" t="s">
        <v>828</v>
      </c>
      <c r="B816" t="s">
        <v>826</v>
      </c>
    </row>
    <row r="817" spans="1:2">
      <c r="A817" t="s">
        <v>829</v>
      </c>
      <c r="B817" t="s">
        <v>830</v>
      </c>
    </row>
    <row r="818" spans="1:2">
      <c r="A818" t="s">
        <v>831</v>
      </c>
      <c r="B818" t="s">
        <v>832</v>
      </c>
    </row>
    <row r="819" spans="1:2">
      <c r="A819" t="s">
        <v>833</v>
      </c>
      <c r="B819" t="s">
        <v>834</v>
      </c>
    </row>
    <row r="820" spans="1:2">
      <c r="A820" t="s">
        <v>835</v>
      </c>
      <c r="B820" t="s">
        <v>836</v>
      </c>
    </row>
    <row r="821" spans="1:2">
      <c r="A821" t="s">
        <v>837</v>
      </c>
      <c r="B821" t="s">
        <v>836</v>
      </c>
    </row>
    <row r="822" spans="1:2">
      <c r="A822" t="s">
        <v>838</v>
      </c>
      <c r="B822" t="s">
        <v>839</v>
      </c>
    </row>
    <row r="823" spans="1:2">
      <c r="A823" t="s">
        <v>633</v>
      </c>
      <c r="B823" t="s">
        <v>840</v>
      </c>
    </row>
    <row r="824" spans="1:2">
      <c r="A824" t="s">
        <v>841</v>
      </c>
      <c r="B824" t="s">
        <v>842</v>
      </c>
    </row>
    <row r="825" spans="1:2">
      <c r="A825" t="s">
        <v>843</v>
      </c>
      <c r="B825" t="s">
        <v>844</v>
      </c>
    </row>
    <row r="826" spans="1:2">
      <c r="A826" t="s">
        <v>845</v>
      </c>
      <c r="B826" t="s">
        <v>846</v>
      </c>
    </row>
    <row r="827" spans="1:2">
      <c r="A827" t="s">
        <v>847</v>
      </c>
      <c r="B827" t="s">
        <v>848</v>
      </c>
    </row>
    <row r="828" spans="1:2">
      <c r="A828" t="s">
        <v>849</v>
      </c>
      <c r="B828" t="s">
        <v>850</v>
      </c>
    </row>
    <row r="829" spans="1:2">
      <c r="A829" t="s">
        <v>851</v>
      </c>
      <c r="B829" t="s">
        <v>850</v>
      </c>
    </row>
    <row r="830" spans="1:2">
      <c r="A830" t="s">
        <v>46</v>
      </c>
      <c r="B830" t="s">
        <v>852</v>
      </c>
    </row>
    <row r="831" spans="1:2">
      <c r="A831" t="s">
        <v>48</v>
      </c>
      <c r="B831" t="s">
        <v>852</v>
      </c>
    </row>
    <row r="832" spans="1:2">
      <c r="A832" t="s">
        <v>118</v>
      </c>
      <c r="B832" t="s">
        <v>852</v>
      </c>
    </row>
    <row r="833" spans="1:2">
      <c r="A833" t="s">
        <v>50</v>
      </c>
      <c r="B833" t="s">
        <v>852</v>
      </c>
    </row>
    <row r="834" spans="1:2">
      <c r="A834" t="s">
        <v>251</v>
      </c>
      <c r="B834" t="s">
        <v>853</v>
      </c>
    </row>
    <row r="835" spans="1:2">
      <c r="A835" t="s">
        <v>854</v>
      </c>
      <c r="B835" t="s">
        <v>855</v>
      </c>
    </row>
    <row r="836" spans="1:2">
      <c r="A836" t="s">
        <v>856</v>
      </c>
      <c r="B836" t="s">
        <v>857</v>
      </c>
    </row>
    <row r="837" spans="1:2">
      <c r="A837" t="s">
        <v>858</v>
      </c>
      <c r="B837" t="s">
        <v>859</v>
      </c>
    </row>
    <row r="838" spans="1:2">
      <c r="A838" t="s">
        <v>1</v>
      </c>
      <c r="B838" t="s">
        <v>860</v>
      </c>
    </row>
    <row r="839" spans="1:2">
      <c r="A839" t="s">
        <v>861</v>
      </c>
      <c r="B839" t="s">
        <v>862</v>
      </c>
    </row>
    <row r="840" spans="1:2">
      <c r="A840" t="s">
        <v>3</v>
      </c>
      <c r="B840" t="s">
        <v>863</v>
      </c>
    </row>
    <row r="841" spans="1:2">
      <c r="A841" t="s">
        <v>864</v>
      </c>
      <c r="B841" t="s">
        <v>865</v>
      </c>
    </row>
    <row r="842" spans="1:2">
      <c r="A842" t="s">
        <v>866</v>
      </c>
      <c r="B842" t="s">
        <v>867</v>
      </c>
    </row>
    <row r="843" spans="1:2">
      <c r="A843" t="s">
        <v>868</v>
      </c>
      <c r="B843" t="s">
        <v>869</v>
      </c>
    </row>
    <row r="844" spans="1:2">
      <c r="A844" t="s">
        <v>870</v>
      </c>
      <c r="B844" t="s">
        <v>871</v>
      </c>
    </row>
    <row r="845" spans="1:2">
      <c r="A845" t="s">
        <v>872</v>
      </c>
      <c r="B845" t="s">
        <v>873</v>
      </c>
    </row>
    <row r="846" spans="1:2">
      <c r="A846" t="s">
        <v>874</v>
      </c>
      <c r="B846" t="s">
        <v>875</v>
      </c>
    </row>
    <row r="847" spans="1:2">
      <c r="A847" t="s">
        <v>876</v>
      </c>
      <c r="B847" t="s">
        <v>877</v>
      </c>
    </row>
    <row r="848" spans="1:2">
      <c r="A848" t="s">
        <v>5</v>
      </c>
      <c r="B848" t="s">
        <v>878</v>
      </c>
    </row>
    <row r="849" spans="1:2">
      <c r="A849" t="s">
        <v>176</v>
      </c>
      <c r="B849" t="s">
        <v>879</v>
      </c>
    </row>
    <row r="850" spans="1:2">
      <c r="A850" t="s">
        <v>880</v>
      </c>
      <c r="B850" t="s">
        <v>881</v>
      </c>
    </row>
    <row r="851" spans="1:2">
      <c r="A851" t="s">
        <v>51</v>
      </c>
      <c r="B851" t="s">
        <v>882</v>
      </c>
    </row>
    <row r="852" spans="1:2">
      <c r="A852" t="s">
        <v>883</v>
      </c>
      <c r="B852" t="s">
        <v>884</v>
      </c>
    </row>
    <row r="853" spans="1:2">
      <c r="A853" t="s">
        <v>218</v>
      </c>
      <c r="B853" t="s">
        <v>885</v>
      </c>
    </row>
    <row r="854" spans="1:2">
      <c r="A854" t="s">
        <v>13</v>
      </c>
      <c r="B854" t="s">
        <v>886</v>
      </c>
    </row>
    <row r="855" spans="1:2">
      <c r="A855" t="s">
        <v>78</v>
      </c>
      <c r="B855" t="s">
        <v>879</v>
      </c>
    </row>
    <row r="856" spans="1:2">
      <c r="A856" t="s">
        <v>887</v>
      </c>
      <c r="B856" t="s">
        <v>888</v>
      </c>
    </row>
    <row r="857" spans="1:2">
      <c r="A857" t="s">
        <v>53</v>
      </c>
      <c r="B857" t="s">
        <v>879</v>
      </c>
    </row>
    <row r="858" spans="1:2">
      <c r="A858" t="s">
        <v>203</v>
      </c>
      <c r="B858" t="s">
        <v>889</v>
      </c>
    </row>
    <row r="859" spans="1:2">
      <c r="A859" t="s">
        <v>890</v>
      </c>
      <c r="B859" t="s">
        <v>891</v>
      </c>
    </row>
    <row r="860" spans="1:2">
      <c r="A860" t="s">
        <v>892</v>
      </c>
      <c r="B860" t="s">
        <v>891</v>
      </c>
    </row>
    <row r="861" spans="1:2">
      <c r="A861" t="s">
        <v>893</v>
      </c>
      <c r="B861" t="s">
        <v>889</v>
      </c>
    </row>
    <row r="862" spans="1:2">
      <c r="A862" t="s">
        <v>325</v>
      </c>
      <c r="B862" t="s">
        <v>13625</v>
      </c>
    </row>
    <row r="863" spans="1:2">
      <c r="A863" t="s">
        <v>894</v>
      </c>
      <c r="B863" t="s">
        <v>895</v>
      </c>
    </row>
    <row r="864" spans="1:2">
      <c r="A864" t="s">
        <v>896</v>
      </c>
      <c r="B864" t="s">
        <v>897</v>
      </c>
    </row>
    <row r="865" spans="1:2">
      <c r="A865" t="s">
        <v>898</v>
      </c>
      <c r="B865" t="s">
        <v>899</v>
      </c>
    </row>
    <row r="866" spans="1:2">
      <c r="A866" t="s">
        <v>900</v>
      </c>
      <c r="B866" t="s">
        <v>899</v>
      </c>
    </row>
    <row r="867" spans="1:2">
      <c r="A867" t="s">
        <v>901</v>
      </c>
      <c r="B867" t="s">
        <v>902</v>
      </c>
    </row>
    <row r="868" spans="1:2">
      <c r="A868" t="s">
        <v>903</v>
      </c>
      <c r="B868" t="s">
        <v>904</v>
      </c>
    </row>
    <row r="869" spans="1:2">
      <c r="A869" t="s">
        <v>905</v>
      </c>
      <c r="B869" t="s">
        <v>906</v>
      </c>
    </row>
    <row r="870" spans="1:2">
      <c r="A870" t="s">
        <v>199</v>
      </c>
      <c r="B870" t="s">
        <v>907</v>
      </c>
    </row>
    <row r="871" spans="1:2">
      <c r="A871" t="s">
        <v>232</v>
      </c>
      <c r="B871" t="s">
        <v>908</v>
      </c>
    </row>
    <row r="872" spans="1:2">
      <c r="A872" t="s">
        <v>15</v>
      </c>
      <c r="B872" t="s">
        <v>909</v>
      </c>
    </row>
    <row r="873" spans="1:2">
      <c r="A873" t="s">
        <v>910</v>
      </c>
      <c r="B873" t="s">
        <v>911</v>
      </c>
    </row>
    <row r="874" spans="1:2">
      <c r="A874" t="s">
        <v>912</v>
      </c>
      <c r="B874" t="s">
        <v>913</v>
      </c>
    </row>
    <row r="875" spans="1:2">
      <c r="A875" t="s">
        <v>242</v>
      </c>
      <c r="B875" t="s">
        <v>914</v>
      </c>
    </row>
    <row r="876" spans="1:2">
      <c r="A876" t="s">
        <v>16</v>
      </c>
      <c r="B876" t="s">
        <v>907</v>
      </c>
    </row>
    <row r="877" spans="1:2">
      <c r="A877" t="s">
        <v>915</v>
      </c>
      <c r="B877" t="s">
        <v>908</v>
      </c>
    </row>
    <row r="878" spans="1:2">
      <c r="A878" t="s">
        <v>916</v>
      </c>
      <c r="B878" t="s">
        <v>917</v>
      </c>
    </row>
    <row r="879" spans="1:2">
      <c r="A879" t="s">
        <v>918</v>
      </c>
      <c r="B879" t="s">
        <v>919</v>
      </c>
    </row>
    <row r="880" spans="1:2">
      <c r="A880" t="s">
        <v>920</v>
      </c>
      <c r="B880" t="s">
        <v>921</v>
      </c>
    </row>
    <row r="881" spans="1:2">
      <c r="A881" t="s">
        <v>922</v>
      </c>
      <c r="B881" t="s">
        <v>923</v>
      </c>
    </row>
    <row r="882" spans="1:2">
      <c r="A882" t="s">
        <v>924</v>
      </c>
      <c r="B882" t="s">
        <v>925</v>
      </c>
    </row>
    <row r="883" spans="1:2">
      <c r="A883" t="s">
        <v>926</v>
      </c>
      <c r="B883" t="s">
        <v>927</v>
      </c>
    </row>
    <row r="884" spans="1:2">
      <c r="A884" t="s">
        <v>928</v>
      </c>
      <c r="B884" t="s">
        <v>929</v>
      </c>
    </row>
    <row r="885" spans="1:2">
      <c r="A885" t="s">
        <v>932</v>
      </c>
      <c r="B885" t="s">
        <v>933</v>
      </c>
    </row>
    <row r="886" spans="1:2">
      <c r="A886" t="s">
        <v>934</v>
      </c>
      <c r="B886" t="s">
        <v>935</v>
      </c>
    </row>
    <row r="887" spans="1:2">
      <c r="A887" t="s">
        <v>936</v>
      </c>
      <c r="B887" t="s">
        <v>937</v>
      </c>
    </row>
    <row r="888" spans="1:2">
      <c r="A888" t="s">
        <v>81</v>
      </c>
      <c r="B888" t="s">
        <v>938</v>
      </c>
    </row>
    <row r="889" spans="1:2">
      <c r="A889" t="s">
        <v>939</v>
      </c>
      <c r="B889" t="s">
        <v>940</v>
      </c>
    </row>
    <row r="890" spans="1:2">
      <c r="A890" t="s">
        <v>941</v>
      </c>
      <c r="B890" t="s">
        <v>942</v>
      </c>
    </row>
    <row r="891" spans="1:2">
      <c r="A891" t="s">
        <v>943</v>
      </c>
      <c r="B891" t="s">
        <v>944</v>
      </c>
    </row>
    <row r="892" spans="1:2">
      <c r="A892" t="s">
        <v>945</v>
      </c>
      <c r="B892" t="s">
        <v>946</v>
      </c>
    </row>
    <row r="893" spans="1:2">
      <c r="A893" t="s">
        <v>947</v>
      </c>
      <c r="B893" t="s">
        <v>948</v>
      </c>
    </row>
    <row r="894" spans="1:2">
      <c r="A894" t="s">
        <v>949</v>
      </c>
      <c r="B894" t="s">
        <v>950</v>
      </c>
    </row>
    <row r="895" spans="1:2">
      <c r="A895" t="s">
        <v>951</v>
      </c>
      <c r="B895" t="s">
        <v>942</v>
      </c>
    </row>
    <row r="896" spans="1:2">
      <c r="A896" t="s">
        <v>952</v>
      </c>
      <c r="B896" t="s">
        <v>953</v>
      </c>
    </row>
    <row r="897" spans="1:2">
      <c r="A897" t="s">
        <v>954</v>
      </c>
      <c r="B897" t="s">
        <v>955</v>
      </c>
    </row>
    <row r="898" spans="1:2">
      <c r="A898" t="s">
        <v>956</v>
      </c>
      <c r="B898" t="s">
        <v>957</v>
      </c>
    </row>
    <row r="899" spans="1:2">
      <c r="A899" t="s">
        <v>958</v>
      </c>
      <c r="B899" t="s">
        <v>959</v>
      </c>
    </row>
    <row r="900" spans="1:2">
      <c r="A900" t="s">
        <v>960</v>
      </c>
      <c r="B900" t="s">
        <v>961</v>
      </c>
    </row>
    <row r="901" spans="1:2">
      <c r="A901" t="s">
        <v>962</v>
      </c>
      <c r="B901" t="s">
        <v>963</v>
      </c>
    </row>
    <row r="902" spans="1:2">
      <c r="A902" t="s">
        <v>964</v>
      </c>
      <c r="B902" t="s">
        <v>965</v>
      </c>
    </row>
    <row r="903" spans="1:2">
      <c r="A903" t="s">
        <v>966</v>
      </c>
      <c r="B903" t="s">
        <v>967</v>
      </c>
    </row>
    <row r="904" spans="1:2">
      <c r="A904" t="s">
        <v>968</v>
      </c>
      <c r="B904" t="s">
        <v>969</v>
      </c>
    </row>
    <row r="905" spans="1:2">
      <c r="A905" t="s">
        <v>970</v>
      </c>
      <c r="B905" t="s">
        <v>971</v>
      </c>
    </row>
    <row r="906" spans="1:2">
      <c r="A906" t="s">
        <v>972</v>
      </c>
      <c r="B906" t="s">
        <v>973</v>
      </c>
    </row>
    <row r="907" spans="1:2">
      <c r="A907" t="s">
        <v>974</v>
      </c>
      <c r="B907" t="s">
        <v>975</v>
      </c>
    </row>
    <row r="908" spans="1:2">
      <c r="A908" t="s">
        <v>976</v>
      </c>
      <c r="B908" t="s">
        <v>977</v>
      </c>
    </row>
    <row r="909" spans="1:2">
      <c r="A909" t="s">
        <v>234</v>
      </c>
      <c r="B909" t="s">
        <v>978</v>
      </c>
    </row>
    <row r="910" spans="1:2">
      <c r="A910" t="s">
        <v>979</v>
      </c>
      <c r="B910" t="s">
        <v>971</v>
      </c>
    </row>
    <row r="911" spans="1:2">
      <c r="A911" t="s">
        <v>980</v>
      </c>
      <c r="B911" t="s">
        <v>981</v>
      </c>
    </row>
    <row r="912" spans="1:2">
      <c r="A912" t="s">
        <v>270</v>
      </c>
      <c r="B912" t="s">
        <v>982</v>
      </c>
    </row>
    <row r="913" spans="1:2">
      <c r="A913" t="s">
        <v>266</v>
      </c>
      <c r="B913" t="s">
        <v>983</v>
      </c>
    </row>
    <row r="914" spans="1:2">
      <c r="A914" t="s">
        <v>984</v>
      </c>
      <c r="B914" t="s">
        <v>985</v>
      </c>
    </row>
    <row r="915" spans="1:2">
      <c r="A915" t="s">
        <v>245</v>
      </c>
      <c r="B915" t="s">
        <v>986</v>
      </c>
    </row>
    <row r="916" spans="1:2">
      <c r="A916" t="s">
        <v>254</v>
      </c>
      <c r="B916" t="s">
        <v>987</v>
      </c>
    </row>
    <row r="917" spans="1:2">
      <c r="A917" t="s">
        <v>204</v>
      </c>
      <c r="B917" t="s">
        <v>988</v>
      </c>
    </row>
    <row r="918" spans="1:2">
      <c r="A918" t="s">
        <v>243</v>
      </c>
      <c r="B918" t="s">
        <v>986</v>
      </c>
    </row>
    <row r="919" spans="1:2">
      <c r="A919" t="s">
        <v>152</v>
      </c>
      <c r="B919" t="s">
        <v>994</v>
      </c>
    </row>
    <row r="920" spans="1:2">
      <c r="A920" t="s">
        <v>995</v>
      </c>
      <c r="B920" t="s">
        <v>996</v>
      </c>
    </row>
    <row r="921" spans="1:2">
      <c r="A921" t="s">
        <v>997</v>
      </c>
      <c r="B921" t="s">
        <v>998</v>
      </c>
    </row>
    <row r="922" spans="1:2">
      <c r="A922" t="s">
        <v>999</v>
      </c>
      <c r="B922" t="s">
        <v>1000</v>
      </c>
    </row>
    <row r="923" spans="1:2">
      <c r="A923" t="s">
        <v>1001</v>
      </c>
      <c r="B923" t="s">
        <v>1002</v>
      </c>
    </row>
    <row r="924" spans="1:2">
      <c r="A924" t="s">
        <v>1003</v>
      </c>
      <c r="B924" t="s">
        <v>1004</v>
      </c>
    </row>
    <row r="925" spans="1:2">
      <c r="A925" t="s">
        <v>1005</v>
      </c>
      <c r="B925" t="s">
        <v>1006</v>
      </c>
    </row>
    <row r="926" spans="1:2">
      <c r="A926" t="s">
        <v>1007</v>
      </c>
      <c r="B926" t="s">
        <v>1008</v>
      </c>
    </row>
    <row r="927" spans="1:2">
      <c r="A927" t="s">
        <v>1009</v>
      </c>
      <c r="B927" t="s">
        <v>1010</v>
      </c>
    </row>
    <row r="928" spans="1:2">
      <c r="A928" t="s">
        <v>1011</v>
      </c>
      <c r="B928" t="s">
        <v>1012</v>
      </c>
    </row>
    <row r="929" spans="1:2">
      <c r="A929" t="s">
        <v>1013</v>
      </c>
      <c r="B929" t="s">
        <v>1014</v>
      </c>
    </row>
    <row r="930" spans="1:2">
      <c r="A930" t="s">
        <v>1015</v>
      </c>
      <c r="B930" t="s">
        <v>1014</v>
      </c>
    </row>
    <row r="931" spans="1:2">
      <c r="A931" t="s">
        <v>151</v>
      </c>
      <c r="B931" t="s">
        <v>1016</v>
      </c>
    </row>
    <row r="932" spans="1:2">
      <c r="A932" t="s">
        <v>1017</v>
      </c>
      <c r="B932" t="s">
        <v>1018</v>
      </c>
    </row>
    <row r="933" spans="1:2">
      <c r="A933" t="s">
        <v>1019</v>
      </c>
      <c r="B933" t="s">
        <v>1020</v>
      </c>
    </row>
    <row r="934" spans="1:2">
      <c r="A934" t="s">
        <v>1021</v>
      </c>
      <c r="B934" t="s">
        <v>1022</v>
      </c>
    </row>
    <row r="935" spans="1:2">
      <c r="A935" t="s">
        <v>1023</v>
      </c>
      <c r="B935" t="s">
        <v>1024</v>
      </c>
    </row>
    <row r="936" spans="1:2">
      <c r="A936" t="s">
        <v>1025</v>
      </c>
      <c r="B936" t="s">
        <v>1026</v>
      </c>
    </row>
    <row r="937" spans="1:2">
      <c r="A937" t="s">
        <v>1027</v>
      </c>
      <c r="B937" t="s">
        <v>1028</v>
      </c>
    </row>
    <row r="938" spans="1:2">
      <c r="A938" t="s">
        <v>193</v>
      </c>
      <c r="B938" t="s">
        <v>1029</v>
      </c>
    </row>
    <row r="939" spans="1:2">
      <c r="A939" t="s">
        <v>1030</v>
      </c>
      <c r="B939" t="s">
        <v>1031</v>
      </c>
    </row>
    <row r="940" spans="1:2">
      <c r="A940" t="s">
        <v>1032</v>
      </c>
      <c r="B940" t="s">
        <v>1033</v>
      </c>
    </row>
    <row r="941" spans="1:2">
      <c r="A941" t="s">
        <v>1034</v>
      </c>
      <c r="B941" t="s">
        <v>1035</v>
      </c>
    </row>
    <row r="942" spans="1:2">
      <c r="A942" t="s">
        <v>98</v>
      </c>
      <c r="B942" t="s">
        <v>1036</v>
      </c>
    </row>
    <row r="943" spans="1:2">
      <c r="A943" t="s">
        <v>1037</v>
      </c>
      <c r="B943" t="s">
        <v>1038</v>
      </c>
    </row>
    <row r="944" spans="1:2">
      <c r="A944" t="s">
        <v>1039</v>
      </c>
      <c r="B944" t="s">
        <v>1040</v>
      </c>
    </row>
    <row r="945" spans="1:2">
      <c r="A945" t="s">
        <v>136</v>
      </c>
      <c r="B945" t="s">
        <v>1041</v>
      </c>
    </row>
    <row r="946" spans="1:2">
      <c r="A946" t="s">
        <v>240</v>
      </c>
      <c r="B946" t="s">
        <v>1042</v>
      </c>
    </row>
    <row r="947" spans="1:2">
      <c r="A947" t="s">
        <v>1043</v>
      </c>
      <c r="B947" t="s">
        <v>1044</v>
      </c>
    </row>
    <row r="948" spans="1:2">
      <c r="A948" t="s">
        <v>1045</v>
      </c>
      <c r="B948" t="s">
        <v>1046</v>
      </c>
    </row>
    <row r="949" spans="1:2">
      <c r="A949" t="s">
        <v>1047</v>
      </c>
      <c r="B949" t="s">
        <v>1048</v>
      </c>
    </row>
    <row r="950" spans="1:2">
      <c r="A950" t="s">
        <v>1049</v>
      </c>
      <c r="B950" t="s">
        <v>1050</v>
      </c>
    </row>
    <row r="951" spans="1:2">
      <c r="A951" t="s">
        <v>99</v>
      </c>
      <c r="B951" t="s">
        <v>1051</v>
      </c>
    </row>
    <row r="952" spans="1:2">
      <c r="A952" t="s">
        <v>1052</v>
      </c>
      <c r="B952" t="s">
        <v>1053</v>
      </c>
    </row>
    <row r="953" spans="1:2">
      <c r="A953" t="s">
        <v>1054</v>
      </c>
      <c r="B953" t="s">
        <v>1055</v>
      </c>
    </row>
    <row r="954" spans="1:2">
      <c r="A954" t="s">
        <v>228</v>
      </c>
      <c r="B954" t="s">
        <v>1056</v>
      </c>
    </row>
    <row r="955" spans="1:2">
      <c r="A955" t="s">
        <v>1057</v>
      </c>
      <c r="B955" t="s">
        <v>1058</v>
      </c>
    </row>
    <row r="956" spans="1:2">
      <c r="A956" t="s">
        <v>1059</v>
      </c>
      <c r="B956" t="s">
        <v>1060</v>
      </c>
    </row>
    <row r="957" spans="1:2">
      <c r="A957" t="s">
        <v>1061</v>
      </c>
      <c r="B957" t="s">
        <v>1062</v>
      </c>
    </row>
    <row r="958" spans="1:2">
      <c r="A958" t="s">
        <v>1063</v>
      </c>
      <c r="B958" t="s">
        <v>1064</v>
      </c>
    </row>
    <row r="959" spans="1:2">
      <c r="A959" t="s">
        <v>1065</v>
      </c>
      <c r="B959" t="s">
        <v>1066</v>
      </c>
    </row>
    <row r="960" spans="1:2">
      <c r="A960" t="s">
        <v>1069</v>
      </c>
      <c r="B960" t="s">
        <v>1070</v>
      </c>
    </row>
    <row r="961" spans="1:2">
      <c r="A961" t="s">
        <v>1071</v>
      </c>
      <c r="B961" t="s">
        <v>1072</v>
      </c>
    </row>
    <row r="962" spans="1:2">
      <c r="A962" t="s">
        <v>1073</v>
      </c>
      <c r="B962" t="s">
        <v>1074</v>
      </c>
    </row>
    <row r="963" spans="1:2">
      <c r="A963" t="s">
        <v>1075</v>
      </c>
      <c r="B963" t="s">
        <v>1076</v>
      </c>
    </row>
    <row r="964" spans="1:2">
      <c r="A964" t="s">
        <v>1077</v>
      </c>
      <c r="B964" t="s">
        <v>1078</v>
      </c>
    </row>
    <row r="965" spans="1:2">
      <c r="A965" t="s">
        <v>1079</v>
      </c>
      <c r="B965" t="s">
        <v>1080</v>
      </c>
    </row>
    <row r="966" spans="1:2">
      <c r="A966" t="s">
        <v>1081</v>
      </c>
      <c r="B966" t="s">
        <v>1082</v>
      </c>
    </row>
    <row r="967" spans="1:2">
      <c r="A967" t="s">
        <v>158</v>
      </c>
      <c r="B967" t="s">
        <v>1083</v>
      </c>
    </row>
    <row r="968" spans="1:2">
      <c r="A968" t="s">
        <v>1084</v>
      </c>
      <c r="B968" t="s">
        <v>1085</v>
      </c>
    </row>
    <row r="969" spans="1:2">
      <c r="A969" t="s">
        <v>1086</v>
      </c>
      <c r="B969" t="s">
        <v>1087</v>
      </c>
    </row>
    <row r="970" spans="1:2">
      <c r="A970" t="s">
        <v>1088</v>
      </c>
      <c r="B970" t="s">
        <v>1089</v>
      </c>
    </row>
    <row r="971" spans="1:2">
      <c r="A971" t="s">
        <v>1090</v>
      </c>
      <c r="B971" t="s">
        <v>1091</v>
      </c>
    </row>
    <row r="972" spans="1:2">
      <c r="A972" t="s">
        <v>1092</v>
      </c>
      <c r="B972" t="s">
        <v>1093</v>
      </c>
    </row>
    <row r="973" spans="1:2">
      <c r="A973" t="s">
        <v>1094</v>
      </c>
      <c r="B973" t="s">
        <v>1095</v>
      </c>
    </row>
    <row r="974" spans="1:2">
      <c r="A974" t="s">
        <v>1096</v>
      </c>
      <c r="B974" t="s">
        <v>1097</v>
      </c>
    </row>
    <row r="975" spans="1:2">
      <c r="A975" t="s">
        <v>1098</v>
      </c>
      <c r="B975" t="s">
        <v>1099</v>
      </c>
    </row>
    <row r="976" spans="1:2">
      <c r="A976" t="s">
        <v>1100</v>
      </c>
      <c r="B976" t="s">
        <v>1101</v>
      </c>
    </row>
    <row r="977" spans="1:2">
      <c r="A977" t="s">
        <v>1102</v>
      </c>
      <c r="B977" t="s">
        <v>1103</v>
      </c>
    </row>
    <row r="978" spans="1:2">
      <c r="A978" t="s">
        <v>1104</v>
      </c>
      <c r="B978" t="s">
        <v>1105</v>
      </c>
    </row>
    <row r="979" spans="1:2">
      <c r="A979" t="s">
        <v>1106</v>
      </c>
      <c r="B979" t="s">
        <v>1107</v>
      </c>
    </row>
    <row r="980" spans="1:2">
      <c r="A980" t="s">
        <v>205</v>
      </c>
      <c r="B980" t="s">
        <v>1108</v>
      </c>
    </row>
    <row r="981" spans="1:2">
      <c r="A981" t="s">
        <v>1109</v>
      </c>
      <c r="B981" t="s">
        <v>1110</v>
      </c>
    </row>
    <row r="982" spans="1:2">
      <c r="A982" t="s">
        <v>1111</v>
      </c>
      <c r="B982" t="s">
        <v>1112</v>
      </c>
    </row>
    <row r="983" spans="1:2">
      <c r="A983" t="s">
        <v>167</v>
      </c>
      <c r="B983" t="s">
        <v>1113</v>
      </c>
    </row>
    <row r="984" spans="1:2">
      <c r="A984" t="s">
        <v>1114</v>
      </c>
      <c r="B984" t="s">
        <v>1115</v>
      </c>
    </row>
    <row r="985" spans="1:2">
      <c r="A985" t="s">
        <v>87</v>
      </c>
      <c r="B985" t="s">
        <v>1112</v>
      </c>
    </row>
    <row r="986" spans="1:2">
      <c r="A986" t="s">
        <v>1116</v>
      </c>
      <c r="B986" t="s">
        <v>1117</v>
      </c>
    </row>
    <row r="987" spans="1:2">
      <c r="A987" t="s">
        <v>1118</v>
      </c>
      <c r="B987" t="s">
        <v>1119</v>
      </c>
    </row>
    <row r="988" spans="1:2">
      <c r="A988" t="s">
        <v>271</v>
      </c>
      <c r="B988" t="s">
        <v>1120</v>
      </c>
    </row>
    <row r="989" spans="1:2">
      <c r="A989" t="s">
        <v>433</v>
      </c>
      <c r="B989" t="s">
        <v>1120</v>
      </c>
    </row>
    <row r="990" spans="1:2">
      <c r="A990" t="s">
        <v>124</v>
      </c>
      <c r="B990" t="s">
        <v>1121</v>
      </c>
    </row>
    <row r="991" spans="1:2">
      <c r="A991" t="s">
        <v>13387</v>
      </c>
      <c r="B991" t="s">
        <v>13627</v>
      </c>
    </row>
    <row r="992" spans="1:2">
      <c r="A992" t="s">
        <v>1122</v>
      </c>
      <c r="B992" t="s">
        <v>1123</v>
      </c>
    </row>
    <row r="993" spans="1:2">
      <c r="A993" t="s">
        <v>1124</v>
      </c>
      <c r="B993" t="s">
        <v>1125</v>
      </c>
    </row>
    <row r="994" spans="1:2">
      <c r="A994" t="s">
        <v>1126</v>
      </c>
      <c r="B994" t="s">
        <v>1127</v>
      </c>
    </row>
    <row r="995" spans="1:2">
      <c r="A995" t="s">
        <v>1128</v>
      </c>
      <c r="B995" t="s">
        <v>1129</v>
      </c>
    </row>
    <row r="996" spans="1:2">
      <c r="A996" t="s">
        <v>1130</v>
      </c>
      <c r="B996" t="s">
        <v>1131</v>
      </c>
    </row>
    <row r="997" spans="1:2">
      <c r="A997" t="s">
        <v>1132</v>
      </c>
      <c r="B997" t="s">
        <v>1133</v>
      </c>
    </row>
    <row r="998" spans="1:2">
      <c r="A998" t="s">
        <v>1134</v>
      </c>
      <c r="B998" t="s">
        <v>1135</v>
      </c>
    </row>
    <row r="999" spans="1:2">
      <c r="A999" t="s">
        <v>1136</v>
      </c>
      <c r="B999" t="s">
        <v>1137</v>
      </c>
    </row>
    <row r="1000" spans="1:2">
      <c r="A1000" t="s">
        <v>1138</v>
      </c>
      <c r="B1000" t="s">
        <v>1139</v>
      </c>
    </row>
    <row r="1001" spans="1:2">
      <c r="A1001" t="s">
        <v>1140</v>
      </c>
      <c r="B1001" t="s">
        <v>1141</v>
      </c>
    </row>
    <row r="1002" spans="1:2">
      <c r="A1002" t="s">
        <v>1142</v>
      </c>
      <c r="B1002" t="s">
        <v>1143</v>
      </c>
    </row>
    <row r="1003" spans="1:2">
      <c r="A1003" t="s">
        <v>1144</v>
      </c>
      <c r="B1003" t="s">
        <v>1145</v>
      </c>
    </row>
    <row r="1004" spans="1:2">
      <c r="A1004" t="s">
        <v>1146</v>
      </c>
      <c r="B1004" t="s">
        <v>1147</v>
      </c>
    </row>
    <row r="1005" spans="1:2">
      <c r="A1005" t="s">
        <v>1148</v>
      </c>
      <c r="B1005" t="s">
        <v>1149</v>
      </c>
    </row>
    <row r="1006" spans="1:2">
      <c r="A1006" t="s">
        <v>1150</v>
      </c>
      <c r="B1006" t="s">
        <v>1151</v>
      </c>
    </row>
    <row r="1007" spans="1:2">
      <c r="A1007" t="s">
        <v>160</v>
      </c>
      <c r="B1007" t="s">
        <v>1152</v>
      </c>
    </row>
    <row r="1008" spans="1:2">
      <c r="A1008" t="s">
        <v>1153</v>
      </c>
      <c r="B1008" t="s">
        <v>1154</v>
      </c>
    </row>
    <row r="1009" spans="1:2">
      <c r="A1009" t="s">
        <v>1155</v>
      </c>
      <c r="B1009" t="s">
        <v>1156</v>
      </c>
    </row>
    <row r="1010" spans="1:2">
      <c r="A1010" t="s">
        <v>161</v>
      </c>
      <c r="B1010" t="s">
        <v>1157</v>
      </c>
    </row>
    <row r="1011" spans="1:2">
      <c r="A1011" t="s">
        <v>1158</v>
      </c>
      <c r="B1011" t="s">
        <v>1159</v>
      </c>
    </row>
    <row r="1012" spans="1:2">
      <c r="A1012" t="s">
        <v>1160</v>
      </c>
      <c r="B1012" t="s">
        <v>1161</v>
      </c>
    </row>
    <row r="1013" spans="1:2">
      <c r="A1013" t="s">
        <v>1162</v>
      </c>
      <c r="B1013" t="s">
        <v>1163</v>
      </c>
    </row>
    <row r="1014" spans="1:2">
      <c r="A1014" t="s">
        <v>1164</v>
      </c>
      <c r="B1014" t="s">
        <v>1165</v>
      </c>
    </row>
    <row r="1015" spans="1:2">
      <c r="A1015" t="s">
        <v>1166</v>
      </c>
      <c r="B1015" t="s">
        <v>1167</v>
      </c>
    </row>
    <row r="1016" spans="1:2">
      <c r="A1016" t="s">
        <v>1168</v>
      </c>
      <c r="B1016" t="s">
        <v>1169</v>
      </c>
    </row>
    <row r="1017" spans="1:2">
      <c r="A1017" t="s">
        <v>1170</v>
      </c>
      <c r="B1017" t="s">
        <v>1171</v>
      </c>
    </row>
    <row r="1018" spans="1:2">
      <c r="A1018" t="s">
        <v>1172</v>
      </c>
      <c r="B1018" t="s">
        <v>1173</v>
      </c>
    </row>
    <row r="1019" spans="1:2">
      <c r="A1019" t="s">
        <v>1174</v>
      </c>
      <c r="B1019" t="s">
        <v>1175</v>
      </c>
    </row>
    <row r="1020" spans="1:2">
      <c r="A1020" t="s">
        <v>1176</v>
      </c>
      <c r="B1020" t="s">
        <v>1177</v>
      </c>
    </row>
    <row r="1021" spans="1:2">
      <c r="A1021" t="s">
        <v>206</v>
      </c>
      <c r="B1021" t="s">
        <v>1178</v>
      </c>
    </row>
    <row r="1022" spans="1:2">
      <c r="A1022" t="s">
        <v>1179</v>
      </c>
      <c r="B1022" t="s">
        <v>1180</v>
      </c>
    </row>
    <row r="1023" spans="1:2">
      <c r="A1023" t="s">
        <v>1181</v>
      </c>
      <c r="B1023" t="s">
        <v>1182</v>
      </c>
    </row>
    <row r="1024" spans="1:2">
      <c r="A1024" t="s">
        <v>1183</v>
      </c>
      <c r="B1024" t="s">
        <v>1184</v>
      </c>
    </row>
    <row r="1025" spans="1:2">
      <c r="A1025" t="s">
        <v>1185</v>
      </c>
      <c r="B1025" t="s">
        <v>1186</v>
      </c>
    </row>
    <row r="1026" spans="1:2">
      <c r="A1026" t="s">
        <v>13388</v>
      </c>
      <c r="B1026" t="s">
        <v>13628</v>
      </c>
    </row>
    <row r="1027" spans="1:2">
      <c r="A1027" t="s">
        <v>13389</v>
      </c>
      <c r="B1027" t="s">
        <v>13629</v>
      </c>
    </row>
    <row r="1028" spans="1:2">
      <c r="A1028" t="s">
        <v>13390</v>
      </c>
      <c r="B1028" t="s">
        <v>13630</v>
      </c>
    </row>
    <row r="1029" spans="1:2">
      <c r="A1029" t="s">
        <v>1187</v>
      </c>
      <c r="B1029" t="s">
        <v>1188</v>
      </c>
    </row>
    <row r="1030" spans="1:2">
      <c r="A1030" t="s">
        <v>1189</v>
      </c>
      <c r="B1030" t="s">
        <v>1190</v>
      </c>
    </row>
    <row r="1031" spans="1:2">
      <c r="A1031" t="s">
        <v>1191</v>
      </c>
      <c r="B1031" t="s">
        <v>1192</v>
      </c>
    </row>
    <row r="1032" spans="1:2">
      <c r="A1032" t="s">
        <v>159</v>
      </c>
      <c r="B1032" t="s">
        <v>1193</v>
      </c>
    </row>
    <row r="1033" spans="1:2">
      <c r="A1033" t="s">
        <v>1220</v>
      </c>
      <c r="B1033" t="s">
        <v>1221</v>
      </c>
    </row>
    <row r="1034" spans="1:2">
      <c r="A1034" t="s">
        <v>1222</v>
      </c>
      <c r="B1034" t="s">
        <v>1223</v>
      </c>
    </row>
    <row r="1035" spans="1:2">
      <c r="A1035" t="s">
        <v>1224</v>
      </c>
      <c r="B1035" t="s">
        <v>1225</v>
      </c>
    </row>
    <row r="1036" spans="1:2">
      <c r="A1036" t="s">
        <v>1226</v>
      </c>
      <c r="B1036" t="s">
        <v>1227</v>
      </c>
    </row>
    <row r="1037" spans="1:2">
      <c r="A1037" t="s">
        <v>1228</v>
      </c>
      <c r="B1037" t="s">
        <v>1227</v>
      </c>
    </row>
    <row r="1038" spans="1:2">
      <c r="A1038" t="s">
        <v>1229</v>
      </c>
      <c r="B1038" t="s">
        <v>1227</v>
      </c>
    </row>
    <row r="1039" spans="1:2">
      <c r="A1039" t="s">
        <v>1230</v>
      </c>
      <c r="B1039" t="s">
        <v>1231</v>
      </c>
    </row>
    <row r="1040" spans="1:2">
      <c r="A1040" t="s">
        <v>1232</v>
      </c>
      <c r="B1040" t="s">
        <v>1233</v>
      </c>
    </row>
    <row r="1041" spans="1:2">
      <c r="A1041" t="s">
        <v>1234</v>
      </c>
      <c r="B1041" t="s">
        <v>1233</v>
      </c>
    </row>
    <row r="1042" spans="1:2">
      <c r="A1042" t="s">
        <v>1235</v>
      </c>
      <c r="B1042" t="s">
        <v>1236</v>
      </c>
    </row>
    <row r="1043" spans="1:2">
      <c r="A1043" t="s">
        <v>1237</v>
      </c>
      <c r="B1043" t="s">
        <v>1238</v>
      </c>
    </row>
    <row r="1044" spans="1:2">
      <c r="A1044" t="s">
        <v>1239</v>
      </c>
      <c r="B1044" t="s">
        <v>1240</v>
      </c>
    </row>
    <row r="1045" spans="1:2">
      <c r="A1045" t="s">
        <v>1241</v>
      </c>
      <c r="B1045" t="s">
        <v>1242</v>
      </c>
    </row>
    <row r="1046" spans="1:2">
      <c r="A1046" t="s">
        <v>1243</v>
      </c>
      <c r="B1046" t="s">
        <v>1244</v>
      </c>
    </row>
    <row r="1047" spans="1:2">
      <c r="A1047" t="s">
        <v>1245</v>
      </c>
      <c r="B1047" t="s">
        <v>1246</v>
      </c>
    </row>
    <row r="1048" spans="1:2">
      <c r="A1048" t="s">
        <v>1247</v>
      </c>
      <c r="B1048" t="s">
        <v>1248</v>
      </c>
    </row>
    <row r="1049" spans="1:2">
      <c r="A1049" t="s">
        <v>1249</v>
      </c>
      <c r="B1049" t="s">
        <v>1250</v>
      </c>
    </row>
    <row r="1050" spans="1:2">
      <c r="A1050" t="s">
        <v>1251</v>
      </c>
      <c r="B1050" t="s">
        <v>1252</v>
      </c>
    </row>
    <row r="1051" spans="1:2">
      <c r="A1051" t="s">
        <v>1253</v>
      </c>
      <c r="B1051" t="s">
        <v>1254</v>
      </c>
    </row>
    <row r="1052" spans="1:2">
      <c r="A1052" t="s">
        <v>1255</v>
      </c>
      <c r="B1052" t="s">
        <v>1256</v>
      </c>
    </row>
    <row r="1053" spans="1:2">
      <c r="A1053" t="s">
        <v>1257</v>
      </c>
      <c r="B1053" t="s">
        <v>1258</v>
      </c>
    </row>
    <row r="1054" spans="1:2">
      <c r="A1054" t="s">
        <v>1259</v>
      </c>
      <c r="B1054" t="s">
        <v>1260</v>
      </c>
    </row>
    <row r="1055" spans="1:2">
      <c r="A1055" t="s">
        <v>1261</v>
      </c>
      <c r="B1055" t="s">
        <v>1262</v>
      </c>
    </row>
    <row r="1056" spans="1:2">
      <c r="A1056" t="s">
        <v>1263</v>
      </c>
      <c r="B1056" t="s">
        <v>1264</v>
      </c>
    </row>
    <row r="1057" spans="1:2">
      <c r="A1057" t="s">
        <v>1265</v>
      </c>
      <c r="B1057" t="s">
        <v>1266</v>
      </c>
    </row>
    <row r="1058" spans="1:2">
      <c r="A1058" t="s">
        <v>1267</v>
      </c>
      <c r="B1058" t="s">
        <v>1268</v>
      </c>
    </row>
    <row r="1059" spans="1:2">
      <c r="A1059" t="s">
        <v>1269</v>
      </c>
      <c r="B1059" t="s">
        <v>1270</v>
      </c>
    </row>
    <row r="1060" spans="1:2">
      <c r="A1060" t="s">
        <v>1271</v>
      </c>
      <c r="B1060" t="s">
        <v>1272</v>
      </c>
    </row>
    <row r="1061" spans="1:2">
      <c r="A1061" t="s">
        <v>1273</v>
      </c>
      <c r="B1061" t="s">
        <v>1274</v>
      </c>
    </row>
    <row r="1062" spans="1:2">
      <c r="A1062" t="s">
        <v>1275</v>
      </c>
      <c r="B1062" t="s">
        <v>1276</v>
      </c>
    </row>
    <row r="1063" spans="1:2">
      <c r="A1063" t="s">
        <v>1277</v>
      </c>
      <c r="B1063" t="s">
        <v>1278</v>
      </c>
    </row>
    <row r="1064" spans="1:2">
      <c r="A1064" t="s">
        <v>1279</v>
      </c>
      <c r="B1064" t="s">
        <v>1280</v>
      </c>
    </row>
    <row r="1065" spans="1:2">
      <c r="A1065" t="s">
        <v>1281</v>
      </c>
      <c r="B1065" t="s">
        <v>1282</v>
      </c>
    </row>
    <row r="1066" spans="1:2">
      <c r="A1066" t="s">
        <v>1283</v>
      </c>
      <c r="B1066" t="s">
        <v>1284</v>
      </c>
    </row>
    <row r="1067" spans="1:2">
      <c r="A1067" t="s">
        <v>1285</v>
      </c>
      <c r="B1067" t="s">
        <v>1286</v>
      </c>
    </row>
    <row r="1068" spans="1:2">
      <c r="A1068" t="s">
        <v>1287</v>
      </c>
      <c r="B1068" t="s">
        <v>1288</v>
      </c>
    </row>
    <row r="1069" spans="1:2">
      <c r="A1069" t="s">
        <v>1289</v>
      </c>
      <c r="B1069" t="s">
        <v>1290</v>
      </c>
    </row>
    <row r="1070" spans="1:2">
      <c r="A1070" t="s">
        <v>1291</v>
      </c>
      <c r="B1070" t="s">
        <v>1292</v>
      </c>
    </row>
    <row r="1071" spans="1:2">
      <c r="A1071" t="s">
        <v>1293</v>
      </c>
      <c r="B1071" t="s">
        <v>1294</v>
      </c>
    </row>
    <row r="1072" spans="1:2">
      <c r="A1072" t="s">
        <v>1295</v>
      </c>
      <c r="B1072" t="s">
        <v>1296</v>
      </c>
    </row>
    <row r="1073" spans="1:2">
      <c r="A1073" t="s">
        <v>1297</v>
      </c>
      <c r="B1073" t="s">
        <v>1298</v>
      </c>
    </row>
    <row r="1074" spans="1:2">
      <c r="A1074" t="s">
        <v>1299</v>
      </c>
      <c r="B1074" t="s">
        <v>1300</v>
      </c>
    </row>
    <row r="1075" spans="1:2">
      <c r="A1075" t="s">
        <v>1301</v>
      </c>
      <c r="B1075" t="s">
        <v>1302</v>
      </c>
    </row>
    <row r="1076" spans="1:2">
      <c r="A1076" t="s">
        <v>1303</v>
      </c>
      <c r="B1076" t="s">
        <v>1304</v>
      </c>
    </row>
    <row r="1077" spans="1:2">
      <c r="A1077" t="s">
        <v>1305</v>
      </c>
      <c r="B1077" t="s">
        <v>1306</v>
      </c>
    </row>
    <row r="1078" spans="1:2">
      <c r="A1078" t="s">
        <v>1307</v>
      </c>
      <c r="B1078" t="s">
        <v>1308</v>
      </c>
    </row>
    <row r="1079" spans="1:2">
      <c r="A1079" t="s">
        <v>1309</v>
      </c>
      <c r="B1079" t="s">
        <v>1310</v>
      </c>
    </row>
    <row r="1080" spans="1:2">
      <c r="A1080" t="s">
        <v>1311</v>
      </c>
      <c r="B1080" t="s">
        <v>1312</v>
      </c>
    </row>
    <row r="1081" spans="1:2">
      <c r="A1081" t="s">
        <v>1313</v>
      </c>
      <c r="B1081" t="s">
        <v>1314</v>
      </c>
    </row>
    <row r="1082" spans="1:2">
      <c r="A1082" t="s">
        <v>1315</v>
      </c>
      <c r="B1082" t="s">
        <v>1316</v>
      </c>
    </row>
    <row r="1083" spans="1:2">
      <c r="A1083" t="s">
        <v>1317</v>
      </c>
      <c r="B1083" t="s">
        <v>1318</v>
      </c>
    </row>
    <row r="1084" spans="1:2">
      <c r="A1084" t="s">
        <v>1319</v>
      </c>
      <c r="B1084" t="s">
        <v>1320</v>
      </c>
    </row>
    <row r="1085" spans="1:2">
      <c r="A1085" t="s">
        <v>1321</v>
      </c>
      <c r="B1085" t="s">
        <v>1322</v>
      </c>
    </row>
    <row r="1086" spans="1:2">
      <c r="A1086" t="s">
        <v>1323</v>
      </c>
      <c r="B1086" t="s">
        <v>1324</v>
      </c>
    </row>
    <row r="1087" spans="1:2">
      <c r="A1087" t="s">
        <v>1325</v>
      </c>
      <c r="B1087" t="s">
        <v>1326</v>
      </c>
    </row>
    <row r="1088" spans="1:2">
      <c r="A1088" t="s">
        <v>1327</v>
      </c>
      <c r="B1088" t="s">
        <v>1328</v>
      </c>
    </row>
    <row r="1089" spans="1:2">
      <c r="A1089" t="s">
        <v>1329</v>
      </c>
      <c r="B1089" t="s">
        <v>1330</v>
      </c>
    </row>
    <row r="1090" spans="1:2">
      <c r="A1090" t="s">
        <v>1331</v>
      </c>
      <c r="B1090" t="s">
        <v>1332</v>
      </c>
    </row>
    <row r="1091" spans="1:2">
      <c r="A1091" t="s">
        <v>1333</v>
      </c>
      <c r="B1091" t="s">
        <v>1334</v>
      </c>
    </row>
    <row r="1092" spans="1:2">
      <c r="A1092" t="s">
        <v>1335</v>
      </c>
      <c r="B1092" t="s">
        <v>1336</v>
      </c>
    </row>
    <row r="1093" spans="1:2">
      <c r="A1093" t="s">
        <v>1337</v>
      </c>
      <c r="B1093" t="s">
        <v>1338</v>
      </c>
    </row>
    <row r="1094" spans="1:2">
      <c r="A1094" t="s">
        <v>1339</v>
      </c>
      <c r="B1094" t="s">
        <v>1340</v>
      </c>
    </row>
    <row r="1095" spans="1:2">
      <c r="A1095" t="s">
        <v>1341</v>
      </c>
      <c r="B1095" t="s">
        <v>1342</v>
      </c>
    </row>
    <row r="1096" spans="1:2">
      <c r="A1096" t="s">
        <v>1343</v>
      </c>
      <c r="B1096" t="s">
        <v>1344</v>
      </c>
    </row>
    <row r="1097" spans="1:2">
      <c r="A1097" t="s">
        <v>1345</v>
      </c>
      <c r="B1097" t="s">
        <v>1346</v>
      </c>
    </row>
    <row r="1098" spans="1:2">
      <c r="A1098" t="s">
        <v>1347</v>
      </c>
      <c r="B1098" t="s">
        <v>1348</v>
      </c>
    </row>
    <row r="1099" spans="1:2">
      <c r="A1099" t="s">
        <v>1349</v>
      </c>
      <c r="B1099" t="s">
        <v>1350</v>
      </c>
    </row>
    <row r="1100" spans="1:2">
      <c r="A1100" t="s">
        <v>1351</v>
      </c>
      <c r="B1100" t="s">
        <v>1352</v>
      </c>
    </row>
    <row r="1101" spans="1:2">
      <c r="A1101" t="s">
        <v>1353</v>
      </c>
      <c r="B1101" t="s">
        <v>1354</v>
      </c>
    </row>
    <row r="1102" spans="1:2">
      <c r="A1102" t="s">
        <v>1355</v>
      </c>
      <c r="B1102" t="s">
        <v>1356</v>
      </c>
    </row>
    <row r="1103" spans="1:2">
      <c r="A1103" t="s">
        <v>1357</v>
      </c>
      <c r="B1103" t="s">
        <v>1358</v>
      </c>
    </row>
    <row r="1104" spans="1:2">
      <c r="A1104" t="s">
        <v>1359</v>
      </c>
      <c r="B1104" t="s">
        <v>1360</v>
      </c>
    </row>
    <row r="1105" spans="1:2">
      <c r="A1105" t="s">
        <v>1361</v>
      </c>
      <c r="B1105" t="s">
        <v>1362</v>
      </c>
    </row>
    <row r="1106" spans="1:2">
      <c r="A1106" t="s">
        <v>1363</v>
      </c>
      <c r="B1106" t="s">
        <v>1364</v>
      </c>
    </row>
    <row r="1107" spans="1:2">
      <c r="A1107" t="s">
        <v>1365</v>
      </c>
      <c r="B1107" t="s">
        <v>1366</v>
      </c>
    </row>
    <row r="1108" spans="1:2">
      <c r="A1108" t="s">
        <v>1367</v>
      </c>
      <c r="B1108" t="s">
        <v>1368</v>
      </c>
    </row>
    <row r="1109" spans="1:2">
      <c r="A1109" t="s">
        <v>1369</v>
      </c>
      <c r="B1109" t="s">
        <v>1370</v>
      </c>
    </row>
    <row r="1110" spans="1:2">
      <c r="A1110" t="s">
        <v>1371</v>
      </c>
      <c r="B1110" t="s">
        <v>1372</v>
      </c>
    </row>
    <row r="1111" spans="1:2">
      <c r="A1111" t="s">
        <v>1373</v>
      </c>
      <c r="B1111" t="s">
        <v>1374</v>
      </c>
    </row>
    <row r="1112" spans="1:2">
      <c r="A1112" t="s">
        <v>1375</v>
      </c>
      <c r="B1112" t="s">
        <v>1376</v>
      </c>
    </row>
    <row r="1113" spans="1:2">
      <c r="A1113" t="s">
        <v>1377</v>
      </c>
      <c r="B1113" t="s">
        <v>1378</v>
      </c>
    </row>
    <row r="1114" spans="1:2">
      <c r="A1114" t="s">
        <v>1379</v>
      </c>
      <c r="B1114" t="s">
        <v>1380</v>
      </c>
    </row>
    <row r="1115" spans="1:2">
      <c r="A1115" t="s">
        <v>1381</v>
      </c>
      <c r="B1115" t="s">
        <v>1382</v>
      </c>
    </row>
    <row r="1116" spans="1:2">
      <c r="A1116" t="s">
        <v>1383</v>
      </c>
      <c r="B1116" t="s">
        <v>1384</v>
      </c>
    </row>
    <row r="1117" spans="1:2">
      <c r="A1117" t="s">
        <v>1385</v>
      </c>
      <c r="B1117" t="s">
        <v>1386</v>
      </c>
    </row>
    <row r="1118" spans="1:2">
      <c r="A1118" t="s">
        <v>1387</v>
      </c>
      <c r="B1118" t="s">
        <v>1388</v>
      </c>
    </row>
    <row r="1119" spans="1:2">
      <c r="A1119" t="s">
        <v>1389</v>
      </c>
      <c r="B1119" t="s">
        <v>1390</v>
      </c>
    </row>
    <row r="1120" spans="1:2">
      <c r="A1120" t="s">
        <v>1391</v>
      </c>
      <c r="B1120" t="s">
        <v>1392</v>
      </c>
    </row>
    <row r="1121" spans="1:2">
      <c r="A1121" t="s">
        <v>1393</v>
      </c>
      <c r="B1121" t="s">
        <v>1394</v>
      </c>
    </row>
    <row r="1122" spans="1:2">
      <c r="A1122" t="s">
        <v>1395</v>
      </c>
      <c r="B1122" t="s">
        <v>1396</v>
      </c>
    </row>
    <row r="1123" spans="1:2">
      <c r="A1123" t="s">
        <v>1397</v>
      </c>
      <c r="B1123" t="s">
        <v>1398</v>
      </c>
    </row>
    <row r="1124" spans="1:2">
      <c r="A1124" t="s">
        <v>1399</v>
      </c>
      <c r="B1124" t="s">
        <v>1400</v>
      </c>
    </row>
    <row r="1125" spans="1:2">
      <c r="A1125" t="s">
        <v>1401</v>
      </c>
      <c r="B1125" t="s">
        <v>1402</v>
      </c>
    </row>
    <row r="1126" spans="1:2">
      <c r="A1126" t="s">
        <v>1403</v>
      </c>
      <c r="B1126" t="s">
        <v>1404</v>
      </c>
    </row>
    <row r="1127" spans="1:2">
      <c r="A1127" t="s">
        <v>1405</v>
      </c>
      <c r="B1127" t="s">
        <v>1406</v>
      </c>
    </row>
    <row r="1128" spans="1:2">
      <c r="A1128" t="s">
        <v>1407</v>
      </c>
      <c r="B1128" t="s">
        <v>1408</v>
      </c>
    </row>
    <row r="1129" spans="1:2">
      <c r="A1129" t="s">
        <v>1409</v>
      </c>
      <c r="B1129" t="s">
        <v>1410</v>
      </c>
    </row>
    <row r="1130" spans="1:2">
      <c r="A1130" t="s">
        <v>1411</v>
      </c>
      <c r="B1130" t="s">
        <v>1412</v>
      </c>
    </row>
    <row r="1131" spans="1:2">
      <c r="A1131" t="s">
        <v>1413</v>
      </c>
      <c r="B1131" t="s">
        <v>1414</v>
      </c>
    </row>
    <row r="1132" spans="1:2">
      <c r="A1132" t="s">
        <v>1415</v>
      </c>
      <c r="B1132" t="s">
        <v>1416</v>
      </c>
    </row>
    <row r="1133" spans="1:2">
      <c r="A1133" t="s">
        <v>1417</v>
      </c>
      <c r="B1133" t="s">
        <v>1418</v>
      </c>
    </row>
    <row r="1134" spans="1:2">
      <c r="A1134" t="s">
        <v>1419</v>
      </c>
      <c r="B1134" t="s">
        <v>1420</v>
      </c>
    </row>
    <row r="1135" spans="1:2">
      <c r="A1135" t="s">
        <v>1421</v>
      </c>
      <c r="B1135" t="s">
        <v>1422</v>
      </c>
    </row>
    <row r="1136" spans="1:2">
      <c r="A1136" t="s">
        <v>1423</v>
      </c>
      <c r="B1136" t="s">
        <v>1424</v>
      </c>
    </row>
    <row r="1137" spans="1:2">
      <c r="A1137" t="s">
        <v>1425</v>
      </c>
      <c r="B1137" t="s">
        <v>1426</v>
      </c>
    </row>
    <row r="1138" spans="1:2">
      <c r="A1138" t="s">
        <v>1427</v>
      </c>
      <c r="B1138" t="s">
        <v>1428</v>
      </c>
    </row>
    <row r="1139" spans="1:2">
      <c r="A1139" t="s">
        <v>1429</v>
      </c>
      <c r="B1139" t="s">
        <v>1430</v>
      </c>
    </row>
    <row r="1140" spans="1:2">
      <c r="A1140" t="s">
        <v>1431</v>
      </c>
      <c r="B1140" t="s">
        <v>1432</v>
      </c>
    </row>
    <row r="1141" spans="1:2">
      <c r="A1141" t="s">
        <v>1433</v>
      </c>
      <c r="B1141" t="s">
        <v>1434</v>
      </c>
    </row>
    <row r="1142" spans="1:2">
      <c r="A1142" t="s">
        <v>1435</v>
      </c>
      <c r="B1142" t="s">
        <v>1436</v>
      </c>
    </row>
    <row r="1143" spans="1:2">
      <c r="A1143" t="s">
        <v>1437</v>
      </c>
      <c r="B1143" t="s">
        <v>1438</v>
      </c>
    </row>
    <row r="1144" spans="1:2">
      <c r="A1144" t="s">
        <v>1439</v>
      </c>
      <c r="B1144" t="s">
        <v>1440</v>
      </c>
    </row>
    <row r="1145" spans="1:2">
      <c r="A1145" t="s">
        <v>1441</v>
      </c>
      <c r="B1145" t="s">
        <v>1442</v>
      </c>
    </row>
    <row r="1146" spans="1:2">
      <c r="A1146" t="s">
        <v>1443</v>
      </c>
      <c r="B1146" t="s">
        <v>1444</v>
      </c>
    </row>
    <row r="1147" spans="1:2">
      <c r="A1147" t="s">
        <v>1445</v>
      </c>
      <c r="B1147" t="s">
        <v>1446</v>
      </c>
    </row>
    <row r="1148" spans="1:2">
      <c r="A1148" t="s">
        <v>1447</v>
      </c>
      <c r="B1148" t="s">
        <v>1448</v>
      </c>
    </row>
    <row r="1149" spans="1:2">
      <c r="A1149" t="s">
        <v>1449</v>
      </c>
      <c r="B1149" t="s">
        <v>1450</v>
      </c>
    </row>
    <row r="1150" spans="1:2">
      <c r="A1150" t="s">
        <v>1451</v>
      </c>
      <c r="B1150" t="s">
        <v>1452</v>
      </c>
    </row>
    <row r="1151" spans="1:2">
      <c r="A1151" t="s">
        <v>1453</v>
      </c>
      <c r="B1151" t="s">
        <v>1454</v>
      </c>
    </row>
    <row r="1152" spans="1:2">
      <c r="A1152" t="s">
        <v>1455</v>
      </c>
      <c r="B1152" t="s">
        <v>1456</v>
      </c>
    </row>
    <row r="1153" spans="1:2">
      <c r="A1153" t="s">
        <v>1457</v>
      </c>
      <c r="B1153" t="s">
        <v>1458</v>
      </c>
    </row>
    <row r="1154" spans="1:2">
      <c r="A1154" t="s">
        <v>1459</v>
      </c>
      <c r="B1154" t="s">
        <v>1460</v>
      </c>
    </row>
    <row r="1155" spans="1:2">
      <c r="A1155" t="s">
        <v>1461</v>
      </c>
      <c r="B1155" t="s">
        <v>1462</v>
      </c>
    </row>
    <row r="1156" spans="1:2">
      <c r="A1156" t="s">
        <v>1463</v>
      </c>
      <c r="B1156" t="s">
        <v>1464</v>
      </c>
    </row>
    <row r="1157" spans="1:2">
      <c r="A1157" t="s">
        <v>1465</v>
      </c>
      <c r="B1157" t="s">
        <v>1466</v>
      </c>
    </row>
    <row r="1158" spans="1:2">
      <c r="A1158" t="s">
        <v>1467</v>
      </c>
      <c r="B1158" t="s">
        <v>1468</v>
      </c>
    </row>
    <row r="1159" spans="1:2">
      <c r="A1159" t="s">
        <v>1469</v>
      </c>
      <c r="B1159" t="s">
        <v>1470</v>
      </c>
    </row>
    <row r="1160" spans="1:2">
      <c r="A1160" t="s">
        <v>1471</v>
      </c>
      <c r="B1160" t="s">
        <v>1472</v>
      </c>
    </row>
    <row r="1161" spans="1:2">
      <c r="A1161" t="s">
        <v>1473</v>
      </c>
      <c r="B1161" t="s">
        <v>1474</v>
      </c>
    </row>
    <row r="1162" spans="1:2">
      <c r="A1162" t="s">
        <v>1475</v>
      </c>
      <c r="B1162" t="s">
        <v>1476</v>
      </c>
    </row>
    <row r="1163" spans="1:2">
      <c r="A1163" t="s">
        <v>1477</v>
      </c>
      <c r="B1163" t="s">
        <v>1478</v>
      </c>
    </row>
    <row r="1164" spans="1:2">
      <c r="A1164" t="s">
        <v>1479</v>
      </c>
      <c r="B1164" t="s">
        <v>1480</v>
      </c>
    </row>
    <row r="1165" spans="1:2">
      <c r="A1165" t="s">
        <v>1481</v>
      </c>
      <c r="B1165" t="s">
        <v>1482</v>
      </c>
    </row>
    <row r="1166" spans="1:2">
      <c r="A1166" t="s">
        <v>1483</v>
      </c>
      <c r="B1166" t="s">
        <v>1484</v>
      </c>
    </row>
    <row r="1167" spans="1:2">
      <c r="A1167" t="s">
        <v>1485</v>
      </c>
      <c r="B1167" t="s">
        <v>1486</v>
      </c>
    </row>
    <row r="1168" spans="1:2">
      <c r="A1168" t="s">
        <v>1487</v>
      </c>
      <c r="B1168" t="s">
        <v>1488</v>
      </c>
    </row>
    <row r="1169" spans="1:2">
      <c r="A1169" t="s">
        <v>1489</v>
      </c>
      <c r="B1169" t="s">
        <v>1490</v>
      </c>
    </row>
    <row r="1170" spans="1:2">
      <c r="A1170" t="s">
        <v>1491</v>
      </c>
      <c r="B1170" t="s">
        <v>1492</v>
      </c>
    </row>
    <row r="1171" spans="1:2">
      <c r="A1171" t="s">
        <v>1493</v>
      </c>
      <c r="B1171" t="s">
        <v>1494</v>
      </c>
    </row>
    <row r="1172" spans="1:2">
      <c r="A1172" t="s">
        <v>1495</v>
      </c>
      <c r="B1172" t="s">
        <v>1496</v>
      </c>
    </row>
    <row r="1173" spans="1:2">
      <c r="A1173" t="s">
        <v>1497</v>
      </c>
      <c r="B1173" t="s">
        <v>1498</v>
      </c>
    </row>
    <row r="1174" spans="1:2">
      <c r="A1174" t="s">
        <v>1499</v>
      </c>
      <c r="B1174" t="s">
        <v>1500</v>
      </c>
    </row>
    <row r="1175" spans="1:2">
      <c r="A1175" t="s">
        <v>1501</v>
      </c>
      <c r="B1175" t="s">
        <v>1502</v>
      </c>
    </row>
    <row r="1176" spans="1:2">
      <c r="A1176" t="s">
        <v>1503</v>
      </c>
      <c r="B1176" t="s">
        <v>1504</v>
      </c>
    </row>
    <row r="1177" spans="1:2">
      <c r="A1177" t="s">
        <v>1505</v>
      </c>
      <c r="B1177" t="s">
        <v>1506</v>
      </c>
    </row>
    <row r="1178" spans="1:2">
      <c r="A1178" t="s">
        <v>1507</v>
      </c>
      <c r="B1178" t="s">
        <v>1508</v>
      </c>
    </row>
    <row r="1179" spans="1:2">
      <c r="A1179" t="s">
        <v>1509</v>
      </c>
      <c r="B1179" t="s">
        <v>1510</v>
      </c>
    </row>
    <row r="1180" spans="1:2">
      <c r="A1180" t="s">
        <v>1511</v>
      </c>
      <c r="B1180" t="s">
        <v>1512</v>
      </c>
    </row>
    <row r="1181" spans="1:2">
      <c r="A1181" t="s">
        <v>1513</v>
      </c>
      <c r="B1181" t="s">
        <v>1514</v>
      </c>
    </row>
    <row r="1182" spans="1:2">
      <c r="A1182" t="s">
        <v>1515</v>
      </c>
      <c r="B1182" t="s">
        <v>1516</v>
      </c>
    </row>
    <row r="1183" spans="1:2">
      <c r="A1183" t="s">
        <v>1517</v>
      </c>
      <c r="B1183" t="s">
        <v>1518</v>
      </c>
    </row>
    <row r="1184" spans="1:2">
      <c r="A1184" t="s">
        <v>1519</v>
      </c>
      <c r="B1184" t="s">
        <v>1520</v>
      </c>
    </row>
    <row r="1185" spans="1:2">
      <c r="A1185" t="s">
        <v>1521</v>
      </c>
      <c r="B1185" t="s">
        <v>1522</v>
      </c>
    </row>
    <row r="1186" spans="1:2">
      <c r="A1186" t="s">
        <v>1523</v>
      </c>
      <c r="B1186" t="s">
        <v>1524</v>
      </c>
    </row>
    <row r="1187" spans="1:2">
      <c r="A1187" t="s">
        <v>1525</v>
      </c>
      <c r="B1187" t="s">
        <v>1526</v>
      </c>
    </row>
    <row r="1188" spans="1:2">
      <c r="A1188" t="s">
        <v>1527</v>
      </c>
      <c r="B1188" t="s">
        <v>1528</v>
      </c>
    </row>
    <row r="1189" spans="1:2">
      <c r="A1189" t="s">
        <v>1529</v>
      </c>
      <c r="B1189" t="s">
        <v>1530</v>
      </c>
    </row>
    <row r="1190" spans="1:2">
      <c r="A1190" t="s">
        <v>1531</v>
      </c>
      <c r="B1190" t="s">
        <v>1532</v>
      </c>
    </row>
    <row r="1191" spans="1:2">
      <c r="A1191" t="s">
        <v>1533</v>
      </c>
      <c r="B1191" t="s">
        <v>1534</v>
      </c>
    </row>
    <row r="1192" spans="1:2">
      <c r="A1192" t="s">
        <v>1535</v>
      </c>
      <c r="B1192" t="s">
        <v>1536</v>
      </c>
    </row>
    <row r="1193" spans="1:2">
      <c r="A1193" t="s">
        <v>1537</v>
      </c>
      <c r="B1193" t="s">
        <v>1538</v>
      </c>
    </row>
    <row r="1194" spans="1:2">
      <c r="A1194" t="s">
        <v>1539</v>
      </c>
      <c r="B1194" t="s">
        <v>1540</v>
      </c>
    </row>
    <row r="1195" spans="1:2">
      <c r="A1195" t="s">
        <v>1541</v>
      </c>
      <c r="B1195" t="s">
        <v>1542</v>
      </c>
    </row>
    <row r="1196" spans="1:2">
      <c r="A1196" t="s">
        <v>1543</v>
      </c>
      <c r="B1196" t="s">
        <v>1544</v>
      </c>
    </row>
    <row r="1197" spans="1:2">
      <c r="A1197" t="s">
        <v>1545</v>
      </c>
      <c r="B1197" t="s">
        <v>1546</v>
      </c>
    </row>
    <row r="1198" spans="1:2">
      <c r="A1198" t="s">
        <v>1547</v>
      </c>
      <c r="B1198" t="s">
        <v>1548</v>
      </c>
    </row>
    <row r="1199" spans="1:2">
      <c r="A1199" t="s">
        <v>1549</v>
      </c>
      <c r="B1199" t="s">
        <v>1550</v>
      </c>
    </row>
    <row r="1200" spans="1:2">
      <c r="A1200" t="s">
        <v>1551</v>
      </c>
      <c r="B1200" t="s">
        <v>1552</v>
      </c>
    </row>
    <row r="1201" spans="1:2">
      <c r="A1201" t="s">
        <v>1553</v>
      </c>
      <c r="B1201" t="s">
        <v>1554</v>
      </c>
    </row>
    <row r="1202" spans="1:2">
      <c r="A1202" t="s">
        <v>1555</v>
      </c>
      <c r="B1202" t="s">
        <v>1556</v>
      </c>
    </row>
    <row r="1203" spans="1:2">
      <c r="A1203" t="s">
        <v>1557</v>
      </c>
      <c r="B1203" t="s">
        <v>1558</v>
      </c>
    </row>
    <row r="1204" spans="1:2">
      <c r="A1204" t="s">
        <v>1559</v>
      </c>
      <c r="B1204" t="s">
        <v>1560</v>
      </c>
    </row>
    <row r="1205" spans="1:2">
      <c r="A1205" t="s">
        <v>1561</v>
      </c>
      <c r="B1205" t="s">
        <v>1562</v>
      </c>
    </row>
    <row r="1206" spans="1:2">
      <c r="A1206" t="s">
        <v>1563</v>
      </c>
      <c r="B1206" t="s">
        <v>1564</v>
      </c>
    </row>
    <row r="1207" spans="1:2">
      <c r="A1207" t="s">
        <v>1565</v>
      </c>
      <c r="B1207" t="s">
        <v>1566</v>
      </c>
    </row>
    <row r="1208" spans="1:2">
      <c r="A1208" t="s">
        <v>1567</v>
      </c>
      <c r="B1208" t="s">
        <v>1568</v>
      </c>
    </row>
    <row r="1209" spans="1:2">
      <c r="A1209" t="s">
        <v>1569</v>
      </c>
      <c r="B1209" t="s">
        <v>1570</v>
      </c>
    </row>
    <row r="1210" spans="1:2">
      <c r="A1210" t="s">
        <v>1571</v>
      </c>
      <c r="B1210" t="s">
        <v>1572</v>
      </c>
    </row>
    <row r="1211" spans="1:2">
      <c r="A1211" t="s">
        <v>1573</v>
      </c>
      <c r="B1211" t="s">
        <v>1574</v>
      </c>
    </row>
    <row r="1212" spans="1:2">
      <c r="A1212" t="s">
        <v>1575</v>
      </c>
      <c r="B1212" t="s">
        <v>1576</v>
      </c>
    </row>
    <row r="1213" spans="1:2">
      <c r="A1213" t="s">
        <v>1577</v>
      </c>
      <c r="B1213" t="s">
        <v>1578</v>
      </c>
    </row>
    <row r="1214" spans="1:2">
      <c r="A1214" t="s">
        <v>1579</v>
      </c>
      <c r="B1214" t="s">
        <v>1580</v>
      </c>
    </row>
    <row r="1215" spans="1:2">
      <c r="A1215" t="s">
        <v>1581</v>
      </c>
      <c r="B1215" t="s">
        <v>1582</v>
      </c>
    </row>
    <row r="1216" spans="1:2">
      <c r="A1216" t="s">
        <v>1583</v>
      </c>
      <c r="B1216" t="s">
        <v>1584</v>
      </c>
    </row>
    <row r="1217" spans="1:2">
      <c r="A1217" t="s">
        <v>1585</v>
      </c>
      <c r="B1217" t="s">
        <v>1586</v>
      </c>
    </row>
    <row r="1218" spans="1:2">
      <c r="A1218" t="s">
        <v>1587</v>
      </c>
      <c r="B1218" t="s">
        <v>1588</v>
      </c>
    </row>
    <row r="1219" spans="1:2">
      <c r="A1219" t="s">
        <v>1589</v>
      </c>
      <c r="B1219" t="s">
        <v>1590</v>
      </c>
    </row>
    <row r="1220" spans="1:2">
      <c r="A1220" t="s">
        <v>1591</v>
      </c>
      <c r="B1220" t="s">
        <v>1592</v>
      </c>
    </row>
    <row r="1221" spans="1:2">
      <c r="A1221" t="s">
        <v>1593</v>
      </c>
      <c r="B1221" t="s">
        <v>1594</v>
      </c>
    </row>
    <row r="1222" spans="1:2">
      <c r="A1222" t="s">
        <v>1595</v>
      </c>
      <c r="B1222" t="s">
        <v>1596</v>
      </c>
    </row>
    <row r="1223" spans="1:2">
      <c r="A1223" t="s">
        <v>1597</v>
      </c>
      <c r="B1223" t="s">
        <v>1598</v>
      </c>
    </row>
    <row r="1224" spans="1:2">
      <c r="A1224" t="s">
        <v>1599</v>
      </c>
      <c r="B1224" t="s">
        <v>1600</v>
      </c>
    </row>
    <row r="1225" spans="1:2">
      <c r="A1225" t="s">
        <v>1601</v>
      </c>
      <c r="B1225" t="s">
        <v>1602</v>
      </c>
    </row>
    <row r="1226" spans="1:2">
      <c r="A1226" t="s">
        <v>1603</v>
      </c>
      <c r="B1226" t="s">
        <v>1604</v>
      </c>
    </row>
    <row r="1227" spans="1:2">
      <c r="A1227" t="s">
        <v>1605</v>
      </c>
      <c r="B1227" t="s">
        <v>1606</v>
      </c>
    </row>
    <row r="1228" spans="1:2">
      <c r="A1228" t="s">
        <v>1607</v>
      </c>
      <c r="B1228" t="s">
        <v>1608</v>
      </c>
    </row>
    <row r="1229" spans="1:2">
      <c r="A1229" t="s">
        <v>1609</v>
      </c>
      <c r="B1229" t="s">
        <v>1610</v>
      </c>
    </row>
    <row r="1230" spans="1:2">
      <c r="A1230" t="s">
        <v>6</v>
      </c>
      <c r="B1230" t="s">
        <v>1611</v>
      </c>
    </row>
    <row r="1231" spans="1:2">
      <c r="A1231" t="s">
        <v>54</v>
      </c>
      <c r="B1231" t="s">
        <v>1612</v>
      </c>
    </row>
    <row r="1232" spans="1:2">
      <c r="A1232" t="s">
        <v>1613</v>
      </c>
      <c r="B1232" t="s">
        <v>1614</v>
      </c>
    </row>
    <row r="1233" spans="1:2">
      <c r="A1233" t="s">
        <v>1615</v>
      </c>
      <c r="B1233" t="s">
        <v>1616</v>
      </c>
    </row>
    <row r="1234" spans="1:2">
      <c r="A1234" t="s">
        <v>1617</v>
      </c>
      <c r="B1234" t="s">
        <v>1618</v>
      </c>
    </row>
    <row r="1235" spans="1:2">
      <c r="A1235" t="s">
        <v>1619</v>
      </c>
      <c r="B1235" t="s">
        <v>1620</v>
      </c>
    </row>
    <row r="1236" spans="1:2">
      <c r="A1236" t="s">
        <v>1621</v>
      </c>
      <c r="B1236" t="s">
        <v>1622</v>
      </c>
    </row>
    <row r="1237" spans="1:2">
      <c r="A1237" t="s">
        <v>1623</v>
      </c>
      <c r="B1237" t="s">
        <v>1624</v>
      </c>
    </row>
    <row r="1238" spans="1:2">
      <c r="A1238" t="s">
        <v>1625</v>
      </c>
      <c r="B1238" t="s">
        <v>1626</v>
      </c>
    </row>
    <row r="1239" spans="1:2">
      <c r="A1239" t="s">
        <v>1627</v>
      </c>
      <c r="B1239" t="s">
        <v>1628</v>
      </c>
    </row>
    <row r="1240" spans="1:2">
      <c r="A1240" t="s">
        <v>7</v>
      </c>
      <c r="B1240" t="s">
        <v>1629</v>
      </c>
    </row>
    <row r="1241" spans="1:2">
      <c r="A1241" t="s">
        <v>1630</v>
      </c>
      <c r="B1241" t="s">
        <v>1631</v>
      </c>
    </row>
    <row r="1242" spans="1:2">
      <c r="A1242" t="s">
        <v>1632</v>
      </c>
      <c r="B1242" t="s">
        <v>1633</v>
      </c>
    </row>
    <row r="1243" spans="1:2">
      <c r="A1243" t="s">
        <v>1634</v>
      </c>
      <c r="B1243" t="s">
        <v>1635</v>
      </c>
    </row>
    <row r="1244" spans="1:2">
      <c r="A1244" t="s">
        <v>1636</v>
      </c>
      <c r="B1244" t="s">
        <v>1637</v>
      </c>
    </row>
    <row r="1245" spans="1:2">
      <c r="A1245" t="s">
        <v>1638</v>
      </c>
      <c r="B1245" t="s">
        <v>1639</v>
      </c>
    </row>
    <row r="1246" spans="1:2">
      <c r="A1246" t="s">
        <v>1640</v>
      </c>
      <c r="B1246" t="s">
        <v>1641</v>
      </c>
    </row>
    <row r="1247" spans="1:2">
      <c r="A1247" t="s">
        <v>1642</v>
      </c>
      <c r="B1247" t="s">
        <v>1643</v>
      </c>
    </row>
    <row r="1248" spans="1:2">
      <c r="A1248" t="s">
        <v>200</v>
      </c>
      <c r="B1248" t="s">
        <v>1644</v>
      </c>
    </row>
    <row r="1249" spans="1:2">
      <c r="A1249" t="s">
        <v>1645</v>
      </c>
      <c r="B1249" t="s">
        <v>1646</v>
      </c>
    </row>
    <row r="1250" spans="1:2">
      <c r="A1250" t="s">
        <v>1647</v>
      </c>
      <c r="B1250" t="s">
        <v>1648</v>
      </c>
    </row>
    <row r="1251" spans="1:2">
      <c r="A1251" t="s">
        <v>1649</v>
      </c>
      <c r="B1251" t="s">
        <v>1650</v>
      </c>
    </row>
    <row r="1252" spans="1:2">
      <c r="A1252" t="s">
        <v>1651</v>
      </c>
      <c r="B1252" t="s">
        <v>1652</v>
      </c>
    </row>
    <row r="1253" spans="1:2">
      <c r="A1253" t="s">
        <v>1653</v>
      </c>
      <c r="B1253" t="s">
        <v>1654</v>
      </c>
    </row>
    <row r="1254" spans="1:2">
      <c r="A1254" t="s">
        <v>1655</v>
      </c>
      <c r="B1254" t="s">
        <v>1656</v>
      </c>
    </row>
    <row r="1255" spans="1:2">
      <c r="A1255" t="s">
        <v>1657</v>
      </c>
      <c r="B1255" t="s">
        <v>1658</v>
      </c>
    </row>
    <row r="1256" spans="1:2">
      <c r="A1256" t="s">
        <v>1659</v>
      </c>
      <c r="B1256" t="s">
        <v>1660</v>
      </c>
    </row>
    <row r="1257" spans="1:2">
      <c r="A1257" t="s">
        <v>1661</v>
      </c>
      <c r="B1257" t="s">
        <v>1662</v>
      </c>
    </row>
    <row r="1258" spans="1:2">
      <c r="A1258" t="s">
        <v>1663</v>
      </c>
      <c r="B1258" t="s">
        <v>1664</v>
      </c>
    </row>
    <row r="1259" spans="1:2">
      <c r="A1259" t="s">
        <v>1665</v>
      </c>
      <c r="B1259" t="s">
        <v>1666</v>
      </c>
    </row>
    <row r="1260" spans="1:2">
      <c r="A1260" t="s">
        <v>1667</v>
      </c>
      <c r="B1260" t="s">
        <v>1668</v>
      </c>
    </row>
    <row r="1261" spans="1:2">
      <c r="A1261" t="s">
        <v>1669</v>
      </c>
      <c r="B1261" t="s">
        <v>1670</v>
      </c>
    </row>
    <row r="1262" spans="1:2">
      <c r="A1262" t="s">
        <v>1671</v>
      </c>
      <c r="B1262" t="s">
        <v>1672</v>
      </c>
    </row>
    <row r="1263" spans="1:2">
      <c r="A1263" t="s">
        <v>1673</v>
      </c>
      <c r="B1263" t="s">
        <v>1674</v>
      </c>
    </row>
    <row r="1264" spans="1:2">
      <c r="A1264" t="s">
        <v>1675</v>
      </c>
      <c r="B1264" t="s">
        <v>1676</v>
      </c>
    </row>
    <row r="1265" spans="1:2">
      <c r="A1265" t="s">
        <v>1677</v>
      </c>
      <c r="B1265" t="s">
        <v>1678</v>
      </c>
    </row>
    <row r="1266" spans="1:2">
      <c r="A1266" t="s">
        <v>1679</v>
      </c>
      <c r="B1266" t="s">
        <v>1680</v>
      </c>
    </row>
    <row r="1267" spans="1:2">
      <c r="A1267" t="s">
        <v>1681</v>
      </c>
      <c r="B1267" t="s">
        <v>1682</v>
      </c>
    </row>
    <row r="1268" spans="1:2">
      <c r="A1268" t="s">
        <v>1683</v>
      </c>
      <c r="B1268" t="s">
        <v>1684</v>
      </c>
    </row>
    <row r="1269" spans="1:2">
      <c r="A1269" t="s">
        <v>1685</v>
      </c>
      <c r="B1269" t="s">
        <v>1686</v>
      </c>
    </row>
    <row r="1270" spans="1:2">
      <c r="A1270" t="s">
        <v>1687</v>
      </c>
      <c r="B1270" t="s">
        <v>1688</v>
      </c>
    </row>
    <row r="1271" spans="1:2">
      <c r="A1271" t="s">
        <v>1689</v>
      </c>
      <c r="B1271" t="s">
        <v>1690</v>
      </c>
    </row>
    <row r="1272" spans="1:2">
      <c r="A1272" t="s">
        <v>1691</v>
      </c>
      <c r="B1272" t="s">
        <v>1692</v>
      </c>
    </row>
    <row r="1273" spans="1:2">
      <c r="A1273" t="s">
        <v>1693</v>
      </c>
      <c r="B1273" t="s">
        <v>1694</v>
      </c>
    </row>
    <row r="1274" spans="1:2">
      <c r="A1274" t="s">
        <v>36</v>
      </c>
      <c r="B1274" t="s">
        <v>1695</v>
      </c>
    </row>
    <row r="1275" spans="1:2">
      <c r="A1275" t="s">
        <v>55</v>
      </c>
      <c r="B1275" t="s">
        <v>1696</v>
      </c>
    </row>
    <row r="1276" spans="1:2">
      <c r="A1276" t="s">
        <v>1697</v>
      </c>
      <c r="B1276" t="s">
        <v>1698</v>
      </c>
    </row>
    <row r="1277" spans="1:2">
      <c r="A1277" t="s">
        <v>168</v>
      </c>
      <c r="B1277" t="s">
        <v>1699</v>
      </c>
    </row>
    <row r="1278" spans="1:2">
      <c r="A1278" t="s">
        <v>1700</v>
      </c>
      <c r="B1278" t="s">
        <v>1701</v>
      </c>
    </row>
    <row r="1279" spans="1:2">
      <c r="A1279" t="s">
        <v>1702</v>
      </c>
      <c r="B1279" t="s">
        <v>1703</v>
      </c>
    </row>
    <row r="1280" spans="1:2">
      <c r="A1280" t="s">
        <v>1704</v>
      </c>
      <c r="B1280" t="s">
        <v>1705</v>
      </c>
    </row>
    <row r="1281" spans="1:2">
      <c r="A1281" t="s">
        <v>1706</v>
      </c>
      <c r="B1281" t="s">
        <v>1707</v>
      </c>
    </row>
    <row r="1282" spans="1:2">
      <c r="A1282" t="s">
        <v>1708</v>
      </c>
      <c r="B1282" t="s">
        <v>1709</v>
      </c>
    </row>
    <row r="1283" spans="1:2">
      <c r="A1283" t="s">
        <v>1710</v>
      </c>
      <c r="B1283" t="s">
        <v>1711</v>
      </c>
    </row>
    <row r="1284" spans="1:2">
      <c r="A1284" t="s">
        <v>1712</v>
      </c>
      <c r="B1284" t="s">
        <v>1713</v>
      </c>
    </row>
    <row r="1285" spans="1:2">
      <c r="A1285" t="s">
        <v>1714</v>
      </c>
      <c r="B1285" t="s">
        <v>1715</v>
      </c>
    </row>
    <row r="1286" spans="1:2">
      <c r="A1286" t="s">
        <v>1716</v>
      </c>
      <c r="B1286" t="s">
        <v>1717</v>
      </c>
    </row>
    <row r="1287" spans="1:2">
      <c r="A1287" t="s">
        <v>1718</v>
      </c>
      <c r="B1287" t="s">
        <v>1719</v>
      </c>
    </row>
    <row r="1288" spans="1:2">
      <c r="A1288" t="s">
        <v>90</v>
      </c>
      <c r="B1288" t="s">
        <v>1720</v>
      </c>
    </row>
    <row r="1289" spans="1:2">
      <c r="A1289" t="s">
        <v>1721</v>
      </c>
      <c r="B1289" t="s">
        <v>1722</v>
      </c>
    </row>
    <row r="1290" spans="1:2">
      <c r="A1290" t="s">
        <v>1723</v>
      </c>
      <c r="B1290" t="s">
        <v>1724</v>
      </c>
    </row>
    <row r="1291" spans="1:2">
      <c r="A1291" t="s">
        <v>1725</v>
      </c>
      <c r="B1291" t="s">
        <v>1726</v>
      </c>
    </row>
    <row r="1292" spans="1:2">
      <c r="A1292" t="s">
        <v>38</v>
      </c>
      <c r="B1292" t="s">
        <v>1727</v>
      </c>
    </row>
    <row r="1293" spans="1:2">
      <c r="A1293" t="s">
        <v>1728</v>
      </c>
      <c r="B1293" t="s">
        <v>1729</v>
      </c>
    </row>
    <row r="1294" spans="1:2">
      <c r="A1294" t="s">
        <v>1730</v>
      </c>
      <c r="B1294" t="s">
        <v>1731</v>
      </c>
    </row>
    <row r="1295" spans="1:2">
      <c r="A1295" t="s">
        <v>1732</v>
      </c>
      <c r="B1295" t="s">
        <v>1733</v>
      </c>
    </row>
    <row r="1296" spans="1:2">
      <c r="A1296" t="s">
        <v>1734</v>
      </c>
      <c r="B1296" t="s">
        <v>1735</v>
      </c>
    </row>
    <row r="1297" spans="1:2">
      <c r="A1297" t="s">
        <v>1738</v>
      </c>
      <c r="B1297" t="s">
        <v>1739</v>
      </c>
    </row>
    <row r="1298" spans="1:2">
      <c r="A1298" t="s">
        <v>1740</v>
      </c>
      <c r="B1298" t="s">
        <v>1741</v>
      </c>
    </row>
    <row r="1299" spans="1:2">
      <c r="A1299" t="s">
        <v>1742</v>
      </c>
      <c r="B1299" t="s">
        <v>1743</v>
      </c>
    </row>
    <row r="1300" spans="1:2">
      <c r="A1300" t="s">
        <v>1744</v>
      </c>
      <c r="B1300" t="s">
        <v>1745</v>
      </c>
    </row>
    <row r="1301" spans="1:2">
      <c r="A1301" t="s">
        <v>1746</v>
      </c>
      <c r="B1301" t="s">
        <v>1747</v>
      </c>
    </row>
    <row r="1302" spans="1:2">
      <c r="A1302" t="s">
        <v>1748</v>
      </c>
      <c r="B1302" t="s">
        <v>1749</v>
      </c>
    </row>
    <row r="1303" spans="1:2">
      <c r="A1303" t="s">
        <v>1750</v>
      </c>
      <c r="B1303" t="s">
        <v>1751</v>
      </c>
    </row>
    <row r="1304" spans="1:2">
      <c r="A1304" t="s">
        <v>233</v>
      </c>
      <c r="B1304" t="s">
        <v>1745</v>
      </c>
    </row>
    <row r="1305" spans="1:2">
      <c r="A1305" t="s">
        <v>1754</v>
      </c>
      <c r="B1305" t="s">
        <v>1755</v>
      </c>
    </row>
    <row r="1306" spans="1:2">
      <c r="A1306" t="s">
        <v>1756</v>
      </c>
      <c r="B1306" t="s">
        <v>1757</v>
      </c>
    </row>
    <row r="1307" spans="1:2">
      <c r="A1307" t="s">
        <v>1758</v>
      </c>
      <c r="B1307" t="s">
        <v>1759</v>
      </c>
    </row>
    <row r="1308" spans="1:2">
      <c r="A1308" t="s">
        <v>1760</v>
      </c>
      <c r="B1308" t="s">
        <v>1761</v>
      </c>
    </row>
    <row r="1309" spans="1:2">
      <c r="A1309" t="s">
        <v>79</v>
      </c>
      <c r="B1309" t="s">
        <v>1762</v>
      </c>
    </row>
    <row r="1310" spans="1:2">
      <c r="A1310" t="s">
        <v>1763</v>
      </c>
      <c r="B1310" t="s">
        <v>1761</v>
      </c>
    </row>
    <row r="1311" spans="1:2">
      <c r="A1311" t="s">
        <v>1764</v>
      </c>
      <c r="B1311" t="s">
        <v>1762</v>
      </c>
    </row>
    <row r="1312" spans="1:2">
      <c r="A1312" t="s">
        <v>1765</v>
      </c>
      <c r="B1312" t="s">
        <v>1766</v>
      </c>
    </row>
    <row r="1313" spans="1:2">
      <c r="A1313" t="s">
        <v>1767</v>
      </c>
      <c r="B1313" t="s">
        <v>1768</v>
      </c>
    </row>
    <row r="1314" spans="1:2">
      <c r="A1314" t="s">
        <v>1769</v>
      </c>
      <c r="B1314" t="s">
        <v>1770</v>
      </c>
    </row>
    <row r="1315" spans="1:2">
      <c r="A1315" t="s">
        <v>1771</v>
      </c>
      <c r="B1315" t="s">
        <v>1772</v>
      </c>
    </row>
    <row r="1316" spans="1:2">
      <c r="A1316" t="s">
        <v>1773</v>
      </c>
      <c r="B1316" t="s">
        <v>1774</v>
      </c>
    </row>
    <row r="1317" spans="1:2">
      <c r="A1317" t="s">
        <v>1775</v>
      </c>
      <c r="B1317" t="s">
        <v>1776</v>
      </c>
    </row>
    <row r="1318" spans="1:2">
      <c r="A1318" t="s">
        <v>1777</v>
      </c>
      <c r="B1318" t="s">
        <v>1778</v>
      </c>
    </row>
    <row r="1319" spans="1:2">
      <c r="A1319" t="s">
        <v>269</v>
      </c>
      <c r="B1319" t="s">
        <v>13368</v>
      </c>
    </row>
    <row r="1320" spans="1:2">
      <c r="A1320" t="s">
        <v>80</v>
      </c>
      <c r="B1320" t="s">
        <v>1779</v>
      </c>
    </row>
    <row r="1321" spans="1:2">
      <c r="A1321" t="s">
        <v>1780</v>
      </c>
      <c r="B1321" t="s">
        <v>1781</v>
      </c>
    </row>
    <row r="1322" spans="1:2">
      <c r="A1322" t="s">
        <v>1782</v>
      </c>
      <c r="B1322" t="s">
        <v>1783</v>
      </c>
    </row>
    <row r="1323" spans="1:2">
      <c r="A1323" t="s">
        <v>1784</v>
      </c>
      <c r="B1323" t="s">
        <v>1785</v>
      </c>
    </row>
    <row r="1324" spans="1:2">
      <c r="A1324" t="s">
        <v>1786</v>
      </c>
      <c r="B1324" t="s">
        <v>1787</v>
      </c>
    </row>
    <row r="1325" spans="1:2">
      <c r="A1325" t="s">
        <v>1788</v>
      </c>
      <c r="B1325" t="s">
        <v>1789</v>
      </c>
    </row>
    <row r="1326" spans="1:2">
      <c r="A1326" t="s">
        <v>1790</v>
      </c>
      <c r="B1326" t="s">
        <v>1791</v>
      </c>
    </row>
    <row r="1327" spans="1:2">
      <c r="A1327" t="s">
        <v>1792</v>
      </c>
      <c r="B1327" t="s">
        <v>1789</v>
      </c>
    </row>
    <row r="1328" spans="1:2">
      <c r="A1328" t="s">
        <v>1793</v>
      </c>
      <c r="B1328" t="s">
        <v>1794</v>
      </c>
    </row>
    <row r="1329" spans="1:2">
      <c r="A1329" t="s">
        <v>1795</v>
      </c>
      <c r="B1329" t="s">
        <v>1796</v>
      </c>
    </row>
    <row r="1330" spans="1:2">
      <c r="A1330" t="s">
        <v>1797</v>
      </c>
      <c r="B1330" t="s">
        <v>1798</v>
      </c>
    </row>
    <row r="1331" spans="1:2">
      <c r="A1331" t="s">
        <v>1799</v>
      </c>
      <c r="B1331" t="s">
        <v>1800</v>
      </c>
    </row>
    <row r="1332" spans="1:2">
      <c r="A1332" t="s">
        <v>1801</v>
      </c>
      <c r="B1332" t="s">
        <v>1802</v>
      </c>
    </row>
    <row r="1333" spans="1:2">
      <c r="A1333" t="s">
        <v>1803</v>
      </c>
      <c r="B1333" t="s">
        <v>1804</v>
      </c>
    </row>
    <row r="1334" spans="1:2">
      <c r="A1334" t="s">
        <v>1805</v>
      </c>
      <c r="B1334" t="s">
        <v>1806</v>
      </c>
    </row>
    <row r="1335" spans="1:2">
      <c r="A1335" t="s">
        <v>1807</v>
      </c>
      <c r="B1335" t="s">
        <v>1808</v>
      </c>
    </row>
    <row r="1336" spans="1:2">
      <c r="A1336" t="s">
        <v>1809</v>
      </c>
      <c r="B1336" t="s">
        <v>1810</v>
      </c>
    </row>
    <row r="1337" spans="1:2">
      <c r="A1337" t="s">
        <v>1811</v>
      </c>
      <c r="B1337" t="s">
        <v>1812</v>
      </c>
    </row>
    <row r="1338" spans="1:2">
      <c r="A1338" t="s">
        <v>1813</v>
      </c>
      <c r="B1338" t="s">
        <v>1814</v>
      </c>
    </row>
    <row r="1339" spans="1:2">
      <c r="A1339" t="s">
        <v>1815</v>
      </c>
      <c r="B1339" t="s">
        <v>1806</v>
      </c>
    </row>
    <row r="1340" spans="1:2">
      <c r="A1340" t="s">
        <v>1816</v>
      </c>
      <c r="B1340" t="s">
        <v>1817</v>
      </c>
    </row>
    <row r="1341" spans="1:2">
      <c r="A1341" t="s">
        <v>162</v>
      </c>
      <c r="B1341" t="s">
        <v>1818</v>
      </c>
    </row>
    <row r="1342" spans="1:2">
      <c r="A1342" t="s">
        <v>91</v>
      </c>
      <c r="B1342" t="s">
        <v>1819</v>
      </c>
    </row>
    <row r="1343" spans="1:2">
      <c r="A1343" t="s">
        <v>1820</v>
      </c>
      <c r="B1343" t="s">
        <v>1821</v>
      </c>
    </row>
    <row r="1344" spans="1:2">
      <c r="A1344" t="s">
        <v>1822</v>
      </c>
      <c r="B1344" t="s">
        <v>1823</v>
      </c>
    </row>
    <row r="1345" spans="1:2">
      <c r="A1345" t="s">
        <v>1824</v>
      </c>
      <c r="B1345" t="s">
        <v>1825</v>
      </c>
    </row>
    <row r="1346" spans="1:2">
      <c r="A1346" t="s">
        <v>127</v>
      </c>
      <c r="B1346" t="s">
        <v>1826</v>
      </c>
    </row>
    <row r="1347" spans="1:2">
      <c r="A1347" t="s">
        <v>1827</v>
      </c>
      <c r="B1347" t="s">
        <v>1828</v>
      </c>
    </row>
    <row r="1348" spans="1:2">
      <c r="A1348" t="s">
        <v>1829</v>
      </c>
      <c r="B1348" t="s">
        <v>1830</v>
      </c>
    </row>
    <row r="1349" spans="1:2">
      <c r="A1349" t="s">
        <v>1831</v>
      </c>
      <c r="B1349" t="s">
        <v>1832</v>
      </c>
    </row>
    <row r="1350" spans="1:2">
      <c r="A1350" t="s">
        <v>1833</v>
      </c>
      <c r="B1350" t="s">
        <v>1834</v>
      </c>
    </row>
    <row r="1351" spans="1:2">
      <c r="A1351" t="s">
        <v>1835</v>
      </c>
      <c r="B1351" t="s">
        <v>1836</v>
      </c>
    </row>
    <row r="1352" spans="1:2">
      <c r="A1352" t="s">
        <v>1837</v>
      </c>
      <c r="B1352" t="s">
        <v>1838</v>
      </c>
    </row>
    <row r="1353" spans="1:2">
      <c r="A1353" t="s">
        <v>1839</v>
      </c>
      <c r="B1353" t="s">
        <v>1840</v>
      </c>
    </row>
    <row r="1354" spans="1:2">
      <c r="A1354" t="s">
        <v>58</v>
      </c>
      <c r="B1354" t="s">
        <v>1841</v>
      </c>
    </row>
    <row r="1355" spans="1:2">
      <c r="A1355" t="s">
        <v>1842</v>
      </c>
      <c r="B1355" t="s">
        <v>1843</v>
      </c>
    </row>
    <row r="1356" spans="1:2">
      <c r="A1356" t="s">
        <v>1844</v>
      </c>
      <c r="B1356" t="s">
        <v>1845</v>
      </c>
    </row>
    <row r="1357" spans="1:2">
      <c r="A1357" t="s">
        <v>1846</v>
      </c>
      <c r="B1357" t="s">
        <v>1847</v>
      </c>
    </row>
    <row r="1358" spans="1:2">
      <c r="A1358" t="s">
        <v>1848</v>
      </c>
      <c r="B1358" t="s">
        <v>1849</v>
      </c>
    </row>
    <row r="1359" spans="1:2">
      <c r="A1359" t="s">
        <v>163</v>
      </c>
      <c r="B1359" t="s">
        <v>1850</v>
      </c>
    </row>
    <row r="1360" spans="1:2">
      <c r="A1360" t="s">
        <v>1851</v>
      </c>
      <c r="B1360" t="s">
        <v>1852</v>
      </c>
    </row>
    <row r="1361" spans="1:2">
      <c r="A1361" t="s">
        <v>1853</v>
      </c>
      <c r="B1361" t="s">
        <v>1854</v>
      </c>
    </row>
    <row r="1362" spans="1:2">
      <c r="A1362" t="s">
        <v>264</v>
      </c>
      <c r="B1362" t="s">
        <v>1855</v>
      </c>
    </row>
    <row r="1363" spans="1:2">
      <c r="A1363" t="s">
        <v>59</v>
      </c>
      <c r="B1363" t="s">
        <v>1856</v>
      </c>
    </row>
    <row r="1364" spans="1:2">
      <c r="A1364" t="s">
        <v>13385</v>
      </c>
      <c r="B1364" t="s">
        <v>13633</v>
      </c>
    </row>
    <row r="1365" spans="1:2">
      <c r="A1365" t="s">
        <v>1857</v>
      </c>
      <c r="B1365" t="s">
        <v>1858</v>
      </c>
    </row>
    <row r="1366" spans="1:2">
      <c r="A1366" t="s">
        <v>195</v>
      </c>
      <c r="B1366" t="s">
        <v>1859</v>
      </c>
    </row>
    <row r="1367" spans="1:2">
      <c r="A1367" t="s">
        <v>1860</v>
      </c>
      <c r="B1367" t="s">
        <v>1861</v>
      </c>
    </row>
    <row r="1368" spans="1:2">
      <c r="A1368" t="s">
        <v>318</v>
      </c>
      <c r="B1368" t="s">
        <v>13632</v>
      </c>
    </row>
    <row r="1369" spans="1:2">
      <c r="A1369" t="s">
        <v>13587</v>
      </c>
      <c r="B1369" t="s">
        <v>13631</v>
      </c>
    </row>
    <row r="1370" spans="1:2">
      <c r="A1370" t="s">
        <v>170</v>
      </c>
      <c r="B1370" t="s">
        <v>1862</v>
      </c>
    </row>
    <row r="1371" spans="1:2">
      <c r="A1371" t="s">
        <v>1863</v>
      </c>
      <c r="B1371" t="s">
        <v>1864</v>
      </c>
    </row>
    <row r="1372" spans="1:2">
      <c r="A1372" t="s">
        <v>1865</v>
      </c>
      <c r="B1372" t="s">
        <v>1866</v>
      </c>
    </row>
    <row r="1373" spans="1:2">
      <c r="A1373" t="s">
        <v>1867</v>
      </c>
      <c r="B1373" t="s">
        <v>1868</v>
      </c>
    </row>
    <row r="1374" spans="1:2">
      <c r="A1374" t="s">
        <v>1869</v>
      </c>
      <c r="B1374" t="s">
        <v>1870</v>
      </c>
    </row>
    <row r="1375" spans="1:2">
      <c r="A1375" t="s">
        <v>1871</v>
      </c>
      <c r="B1375" t="s">
        <v>1872</v>
      </c>
    </row>
    <row r="1376" spans="1:2">
      <c r="A1376" t="s">
        <v>1873</v>
      </c>
      <c r="B1376" t="s">
        <v>1874</v>
      </c>
    </row>
    <row r="1377" spans="1:2">
      <c r="A1377" t="s">
        <v>1875</v>
      </c>
      <c r="B1377" t="s">
        <v>1876</v>
      </c>
    </row>
    <row r="1378" spans="1:2">
      <c r="A1378" t="s">
        <v>60</v>
      </c>
      <c r="B1378" t="s">
        <v>1877</v>
      </c>
    </row>
    <row r="1379" spans="1:2">
      <c r="A1379" t="s">
        <v>1878</v>
      </c>
      <c r="B1379" t="s">
        <v>1879</v>
      </c>
    </row>
    <row r="1380" spans="1:2">
      <c r="A1380" t="s">
        <v>1880</v>
      </c>
      <c r="B1380" t="s">
        <v>1881</v>
      </c>
    </row>
    <row r="1381" spans="1:2">
      <c r="A1381" t="s">
        <v>92</v>
      </c>
      <c r="B1381" t="s">
        <v>1882</v>
      </c>
    </row>
    <row r="1382" spans="1:2">
      <c r="A1382" t="s">
        <v>61</v>
      </c>
      <c r="B1382" t="s">
        <v>1883</v>
      </c>
    </row>
    <row r="1383" spans="1:2">
      <c r="A1383" t="s">
        <v>1884</v>
      </c>
      <c r="B1383" t="s">
        <v>1885</v>
      </c>
    </row>
    <row r="1384" spans="1:2">
      <c r="A1384" t="s">
        <v>1886</v>
      </c>
      <c r="B1384" t="s">
        <v>1887</v>
      </c>
    </row>
    <row r="1385" spans="1:2">
      <c r="A1385" t="s">
        <v>1888</v>
      </c>
      <c r="B1385" t="s">
        <v>1889</v>
      </c>
    </row>
    <row r="1386" spans="1:2">
      <c r="A1386" t="s">
        <v>227</v>
      </c>
      <c r="B1386" t="s">
        <v>1890</v>
      </c>
    </row>
    <row r="1387" spans="1:2">
      <c r="A1387" t="s">
        <v>208</v>
      </c>
      <c r="B1387" t="s">
        <v>1891</v>
      </c>
    </row>
    <row r="1388" spans="1:2">
      <c r="A1388" t="s">
        <v>1892</v>
      </c>
      <c r="B1388" t="s">
        <v>1893</v>
      </c>
    </row>
    <row r="1389" spans="1:2">
      <c r="A1389" t="s">
        <v>145</v>
      </c>
      <c r="B1389" t="s">
        <v>1896</v>
      </c>
    </row>
    <row r="1390" spans="1:2">
      <c r="A1390" t="s">
        <v>196</v>
      </c>
      <c r="B1390" t="s">
        <v>1897</v>
      </c>
    </row>
    <row r="1391" spans="1:2">
      <c r="A1391" t="s">
        <v>93</v>
      </c>
      <c r="B1391" t="s">
        <v>1898</v>
      </c>
    </row>
    <row r="1392" spans="1:2">
      <c r="A1392" t="s">
        <v>1899</v>
      </c>
      <c r="B1392" t="s">
        <v>1900</v>
      </c>
    </row>
    <row r="1393" spans="1:2">
      <c r="A1393" t="s">
        <v>1901</v>
      </c>
      <c r="B1393" t="s">
        <v>1902</v>
      </c>
    </row>
    <row r="1394" spans="1:2">
      <c r="A1394" t="s">
        <v>1903</v>
      </c>
      <c r="B1394" t="s">
        <v>1904</v>
      </c>
    </row>
    <row r="1395" spans="1:2">
      <c r="A1395" t="s">
        <v>1905</v>
      </c>
      <c r="B1395" t="s">
        <v>1906</v>
      </c>
    </row>
    <row r="1396" spans="1:2">
      <c r="A1396" t="s">
        <v>1907</v>
      </c>
      <c r="B1396" t="s">
        <v>1902</v>
      </c>
    </row>
    <row r="1397" spans="1:2">
      <c r="A1397" t="s">
        <v>272</v>
      </c>
      <c r="B1397" t="s">
        <v>1904</v>
      </c>
    </row>
    <row r="1398" spans="1:2">
      <c r="A1398" t="s">
        <v>1908</v>
      </c>
      <c r="B1398" t="s">
        <v>1909</v>
      </c>
    </row>
    <row r="1399" spans="1:2">
      <c r="A1399" t="s">
        <v>1910</v>
      </c>
      <c r="B1399" t="s">
        <v>1911</v>
      </c>
    </row>
    <row r="1400" spans="1:2">
      <c r="A1400" t="s">
        <v>1912</v>
      </c>
      <c r="B1400" t="s">
        <v>1913</v>
      </c>
    </row>
    <row r="1401" spans="1:2">
      <c r="A1401" t="s">
        <v>1922</v>
      </c>
      <c r="B1401" t="s">
        <v>1923</v>
      </c>
    </row>
    <row r="1402" spans="1:2">
      <c r="A1402" t="s">
        <v>1924</v>
      </c>
      <c r="B1402" t="s">
        <v>1925</v>
      </c>
    </row>
    <row r="1403" spans="1:2">
      <c r="A1403" t="s">
        <v>1926</v>
      </c>
      <c r="B1403" t="s">
        <v>1927</v>
      </c>
    </row>
    <row r="1404" spans="1:2">
      <c r="A1404" t="s">
        <v>1928</v>
      </c>
      <c r="B1404" t="s">
        <v>1929</v>
      </c>
    </row>
    <row r="1405" spans="1:2">
      <c r="A1405" t="s">
        <v>1930</v>
      </c>
      <c r="B1405" t="s">
        <v>1931</v>
      </c>
    </row>
    <row r="1406" spans="1:2">
      <c r="A1406" t="s">
        <v>1932</v>
      </c>
      <c r="B1406" t="s">
        <v>1933</v>
      </c>
    </row>
    <row r="1407" spans="1:2">
      <c r="A1407" t="s">
        <v>1934</v>
      </c>
      <c r="B1407" t="s">
        <v>1935</v>
      </c>
    </row>
    <row r="1408" spans="1:2">
      <c r="A1408" t="s">
        <v>428</v>
      </c>
      <c r="B1408" t="s">
        <v>1936</v>
      </c>
    </row>
    <row r="1409" spans="1:2">
      <c r="A1409" t="s">
        <v>1937</v>
      </c>
      <c r="B1409" t="s">
        <v>1938</v>
      </c>
    </row>
    <row r="1410" spans="1:2">
      <c r="A1410" t="s">
        <v>1939</v>
      </c>
      <c r="B1410" t="s">
        <v>1940</v>
      </c>
    </row>
    <row r="1411" spans="1:2">
      <c r="A1411" t="s">
        <v>1941</v>
      </c>
      <c r="B1411" t="s">
        <v>1942</v>
      </c>
    </row>
    <row r="1412" spans="1:2">
      <c r="A1412" t="s">
        <v>1943</v>
      </c>
      <c r="B1412" t="s">
        <v>1944</v>
      </c>
    </row>
    <row r="1413" spans="1:2">
      <c r="A1413" t="s">
        <v>13500</v>
      </c>
      <c r="B1413" t="s">
        <v>13634</v>
      </c>
    </row>
    <row r="1414" spans="1:2">
      <c r="A1414" t="s">
        <v>1945</v>
      </c>
      <c r="B1414" t="s">
        <v>1946</v>
      </c>
    </row>
    <row r="1415" spans="1:2">
      <c r="A1415" t="s">
        <v>654</v>
      </c>
      <c r="B1415" t="s">
        <v>1947</v>
      </c>
    </row>
    <row r="1416" spans="1:2">
      <c r="A1416" t="s">
        <v>429</v>
      </c>
      <c r="B1416" t="s">
        <v>1948</v>
      </c>
    </row>
    <row r="1417" spans="1:2">
      <c r="A1417" t="s">
        <v>209</v>
      </c>
      <c r="B1417" t="s">
        <v>1949</v>
      </c>
    </row>
    <row r="1418" spans="1:2">
      <c r="A1418" t="s">
        <v>94</v>
      </c>
      <c r="B1418" t="s">
        <v>1950</v>
      </c>
    </row>
    <row r="1419" spans="1:2">
      <c r="A1419" t="s">
        <v>326</v>
      </c>
      <c r="B1419" t="s">
        <v>1951</v>
      </c>
    </row>
    <row r="1420" spans="1:2">
      <c r="A1420" t="s">
        <v>308</v>
      </c>
      <c r="B1420" t="s">
        <v>1952</v>
      </c>
    </row>
    <row r="1421" spans="1:2">
      <c r="A1421" t="s">
        <v>1953</v>
      </c>
      <c r="B1421" t="s">
        <v>1954</v>
      </c>
    </row>
    <row r="1422" spans="1:2">
      <c r="A1422" t="s">
        <v>1955</v>
      </c>
      <c r="B1422" t="s">
        <v>1956</v>
      </c>
    </row>
    <row r="1423" spans="1:2">
      <c r="A1423" t="s">
        <v>1957</v>
      </c>
      <c r="B1423" t="s">
        <v>1958</v>
      </c>
    </row>
    <row r="1424" spans="1:2">
      <c r="A1424" t="s">
        <v>1959</v>
      </c>
      <c r="B1424" t="s">
        <v>1960</v>
      </c>
    </row>
    <row r="1425" spans="1:2">
      <c r="A1425" t="s">
        <v>1961</v>
      </c>
      <c r="B1425" t="s">
        <v>1962</v>
      </c>
    </row>
    <row r="1426" spans="1:2">
      <c r="A1426" t="s">
        <v>1963</v>
      </c>
      <c r="B1426" t="s">
        <v>1964</v>
      </c>
    </row>
    <row r="1427" spans="1:2">
      <c r="A1427" t="s">
        <v>1965</v>
      </c>
      <c r="B1427" t="s">
        <v>1966</v>
      </c>
    </row>
    <row r="1428" spans="1:2">
      <c r="A1428" t="s">
        <v>1967</v>
      </c>
      <c r="B1428" t="s">
        <v>1968</v>
      </c>
    </row>
    <row r="1429" spans="1:2">
      <c r="A1429" t="s">
        <v>1969</v>
      </c>
      <c r="B1429" t="s">
        <v>1970</v>
      </c>
    </row>
    <row r="1430" spans="1:2">
      <c r="A1430" t="s">
        <v>1971</v>
      </c>
      <c r="B1430" t="s">
        <v>1972</v>
      </c>
    </row>
    <row r="1431" spans="1:2">
      <c r="A1431" t="s">
        <v>1973</v>
      </c>
      <c r="B1431" t="s">
        <v>1974</v>
      </c>
    </row>
    <row r="1432" spans="1:2">
      <c r="A1432" t="s">
        <v>1975</v>
      </c>
      <c r="B1432" t="s">
        <v>1976</v>
      </c>
    </row>
    <row r="1433" spans="1:2">
      <c r="A1433" t="s">
        <v>1977</v>
      </c>
      <c r="B1433" t="s">
        <v>1978</v>
      </c>
    </row>
    <row r="1434" spans="1:2">
      <c r="A1434" t="s">
        <v>1979</v>
      </c>
      <c r="B1434" t="s">
        <v>1980</v>
      </c>
    </row>
    <row r="1435" spans="1:2">
      <c r="A1435" t="s">
        <v>1981</v>
      </c>
      <c r="B1435" t="s">
        <v>1982</v>
      </c>
    </row>
    <row r="1436" spans="1:2">
      <c r="A1436" t="s">
        <v>1983</v>
      </c>
      <c r="B1436" t="s">
        <v>1984</v>
      </c>
    </row>
    <row r="1437" spans="1:2">
      <c r="A1437" t="s">
        <v>1985</v>
      </c>
      <c r="B1437" t="s">
        <v>1986</v>
      </c>
    </row>
    <row r="1438" spans="1:2">
      <c r="A1438" t="s">
        <v>1987</v>
      </c>
      <c r="B1438" t="s">
        <v>1988</v>
      </c>
    </row>
    <row r="1439" spans="1:2">
      <c r="A1439" t="s">
        <v>1989</v>
      </c>
      <c r="B1439" t="s">
        <v>1990</v>
      </c>
    </row>
    <row r="1440" spans="1:2">
      <c r="A1440" t="s">
        <v>1991</v>
      </c>
      <c r="B1440" t="s">
        <v>1992</v>
      </c>
    </row>
    <row r="1441" spans="1:2">
      <c r="A1441" t="s">
        <v>1993</v>
      </c>
      <c r="B1441" t="s">
        <v>1994</v>
      </c>
    </row>
    <row r="1442" spans="1:2">
      <c r="A1442" t="s">
        <v>1995</v>
      </c>
      <c r="B1442" t="s">
        <v>1996</v>
      </c>
    </row>
    <row r="1443" spans="1:2">
      <c r="A1443" t="s">
        <v>1997</v>
      </c>
      <c r="B1443" t="s">
        <v>1998</v>
      </c>
    </row>
    <row r="1444" spans="1:2">
      <c r="A1444" t="s">
        <v>1999</v>
      </c>
      <c r="B1444" t="s">
        <v>2000</v>
      </c>
    </row>
    <row r="1445" spans="1:2">
      <c r="A1445" t="s">
        <v>2001</v>
      </c>
      <c r="B1445" t="s">
        <v>2002</v>
      </c>
    </row>
    <row r="1446" spans="1:2">
      <c r="A1446" t="s">
        <v>2003</v>
      </c>
      <c r="B1446" t="s">
        <v>2004</v>
      </c>
    </row>
    <row r="1447" spans="1:2">
      <c r="A1447" t="s">
        <v>2005</v>
      </c>
      <c r="B1447" t="s">
        <v>2006</v>
      </c>
    </row>
    <row r="1448" spans="1:2">
      <c r="A1448" t="s">
        <v>2007</v>
      </c>
      <c r="B1448" t="s">
        <v>2008</v>
      </c>
    </row>
    <row r="1449" spans="1:2">
      <c r="A1449" t="s">
        <v>2009</v>
      </c>
      <c r="B1449" t="s">
        <v>2010</v>
      </c>
    </row>
    <row r="1450" spans="1:2">
      <c r="A1450" t="s">
        <v>2011</v>
      </c>
      <c r="B1450" t="s">
        <v>2012</v>
      </c>
    </row>
    <row r="1451" spans="1:2">
      <c r="A1451" t="s">
        <v>2013</v>
      </c>
      <c r="B1451" t="s">
        <v>2014</v>
      </c>
    </row>
    <row r="1452" spans="1:2">
      <c r="A1452" t="s">
        <v>257</v>
      </c>
      <c r="B1452" t="s">
        <v>2015</v>
      </c>
    </row>
    <row r="1453" spans="1:2">
      <c r="A1453" t="s">
        <v>637</v>
      </c>
      <c r="B1453" t="s">
        <v>2016</v>
      </c>
    </row>
    <row r="1454" spans="1:2">
      <c r="A1454" t="s">
        <v>2021</v>
      </c>
      <c r="B1454" t="s">
        <v>2022</v>
      </c>
    </row>
    <row r="1455" spans="1:2">
      <c r="A1455" t="s">
        <v>2023</v>
      </c>
      <c r="B1455" t="s">
        <v>2024</v>
      </c>
    </row>
    <row r="1456" spans="1:2">
      <c r="A1456" t="s">
        <v>2025</v>
      </c>
      <c r="B1456" t="s">
        <v>2026</v>
      </c>
    </row>
    <row r="1457" spans="1:2">
      <c r="A1457" t="s">
        <v>2027</v>
      </c>
      <c r="B1457" t="s">
        <v>2028</v>
      </c>
    </row>
    <row r="1458" spans="1:2">
      <c r="A1458" t="s">
        <v>2029</v>
      </c>
      <c r="B1458" t="s">
        <v>2030</v>
      </c>
    </row>
    <row r="1459" spans="1:2">
      <c r="A1459" t="s">
        <v>2031</v>
      </c>
      <c r="B1459" t="s">
        <v>2032</v>
      </c>
    </row>
    <row r="1460" spans="1:2">
      <c r="A1460" t="s">
        <v>2033</v>
      </c>
      <c r="B1460" t="s">
        <v>2034</v>
      </c>
    </row>
    <row r="1461" spans="1:2">
      <c r="A1461" t="s">
        <v>2037</v>
      </c>
      <c r="B1461" t="s">
        <v>2038</v>
      </c>
    </row>
    <row r="1462" spans="1:2">
      <c r="A1462" t="s">
        <v>2039</v>
      </c>
      <c r="B1462" t="s">
        <v>2040</v>
      </c>
    </row>
    <row r="1463" spans="1:2">
      <c r="A1463" t="s">
        <v>2041</v>
      </c>
      <c r="B1463" t="s">
        <v>2042</v>
      </c>
    </row>
    <row r="1464" spans="1:2">
      <c r="A1464" t="s">
        <v>2043</v>
      </c>
      <c r="B1464" t="s">
        <v>2044</v>
      </c>
    </row>
    <row r="1465" spans="1:2">
      <c r="A1465" t="s">
        <v>2045</v>
      </c>
      <c r="B1465" t="s">
        <v>2046</v>
      </c>
    </row>
    <row r="1466" spans="1:2">
      <c r="A1466" t="s">
        <v>2047</v>
      </c>
      <c r="B1466" t="s">
        <v>2048</v>
      </c>
    </row>
    <row r="1467" spans="1:2">
      <c r="A1467" t="s">
        <v>2049</v>
      </c>
      <c r="B1467" t="s">
        <v>2050</v>
      </c>
    </row>
    <row r="1468" spans="1:2">
      <c r="A1468" t="s">
        <v>2051</v>
      </c>
      <c r="B1468" t="s">
        <v>2052</v>
      </c>
    </row>
    <row r="1469" spans="1:2">
      <c r="A1469" t="s">
        <v>2053</v>
      </c>
      <c r="B1469" t="s">
        <v>2054</v>
      </c>
    </row>
    <row r="1470" spans="1:2">
      <c r="A1470" t="s">
        <v>2055</v>
      </c>
      <c r="B1470" t="s">
        <v>2056</v>
      </c>
    </row>
    <row r="1471" spans="1:2">
      <c r="A1471" t="s">
        <v>2057</v>
      </c>
      <c r="B1471" t="s">
        <v>2058</v>
      </c>
    </row>
    <row r="1472" spans="1:2">
      <c r="A1472" t="s">
        <v>237</v>
      </c>
      <c r="B1472" t="s">
        <v>13636</v>
      </c>
    </row>
    <row r="1473" spans="1:2">
      <c r="A1473" t="s">
        <v>2059</v>
      </c>
      <c r="B1473" t="s">
        <v>2060</v>
      </c>
    </row>
    <row r="1474" spans="1:2">
      <c r="A1474" t="s">
        <v>13488</v>
      </c>
      <c r="B1474" t="s">
        <v>13635</v>
      </c>
    </row>
    <row r="1475" spans="1:2">
      <c r="A1475" t="s">
        <v>154</v>
      </c>
      <c r="B1475" t="s">
        <v>2061</v>
      </c>
    </row>
    <row r="1476" spans="1:2">
      <c r="A1476" t="s">
        <v>210</v>
      </c>
      <c r="B1476" t="s">
        <v>2062</v>
      </c>
    </row>
    <row r="1477" spans="1:2">
      <c r="A1477" t="s">
        <v>2063</v>
      </c>
      <c r="B1477" t="s">
        <v>2064</v>
      </c>
    </row>
    <row r="1478" spans="1:2">
      <c r="A1478" t="s">
        <v>2065</v>
      </c>
      <c r="B1478" t="s">
        <v>2066</v>
      </c>
    </row>
    <row r="1479" spans="1:2">
      <c r="A1479" t="s">
        <v>2067</v>
      </c>
      <c r="B1479" t="s">
        <v>2068</v>
      </c>
    </row>
    <row r="1480" spans="1:2">
      <c r="A1480" t="s">
        <v>2069</v>
      </c>
      <c r="B1480" t="s">
        <v>2070</v>
      </c>
    </row>
    <row r="1481" spans="1:2">
      <c r="A1481" t="s">
        <v>2071</v>
      </c>
      <c r="B1481" t="s">
        <v>2072</v>
      </c>
    </row>
    <row r="1482" spans="1:2">
      <c r="A1482" t="s">
        <v>273</v>
      </c>
      <c r="B1482" t="s">
        <v>2073</v>
      </c>
    </row>
    <row r="1483" spans="1:2">
      <c r="A1483" t="s">
        <v>2074</v>
      </c>
      <c r="B1483" t="s">
        <v>2075</v>
      </c>
    </row>
    <row r="1484" spans="1:2">
      <c r="A1484" t="s">
        <v>2076</v>
      </c>
      <c r="B1484" t="s">
        <v>2077</v>
      </c>
    </row>
    <row r="1485" spans="1:2">
      <c r="A1485" t="s">
        <v>2078</v>
      </c>
      <c r="B1485" t="s">
        <v>2079</v>
      </c>
    </row>
    <row r="1486" spans="1:2">
      <c r="A1486" t="s">
        <v>2080</v>
      </c>
      <c r="B1486" t="s">
        <v>2081</v>
      </c>
    </row>
    <row r="1487" spans="1:2">
      <c r="A1487" t="s">
        <v>2082</v>
      </c>
      <c r="B1487" t="s">
        <v>2083</v>
      </c>
    </row>
    <row r="1488" spans="1:2">
      <c r="A1488" t="s">
        <v>2084</v>
      </c>
      <c r="B1488" t="s">
        <v>2085</v>
      </c>
    </row>
    <row r="1489" spans="1:2">
      <c r="A1489" t="s">
        <v>2086</v>
      </c>
      <c r="B1489" t="s">
        <v>2087</v>
      </c>
    </row>
    <row r="1490" spans="1:2">
      <c r="A1490" t="s">
        <v>153</v>
      </c>
      <c r="B1490" t="s">
        <v>2088</v>
      </c>
    </row>
    <row r="1491" spans="1:2">
      <c r="A1491" t="s">
        <v>2093</v>
      </c>
      <c r="B1491" t="s">
        <v>2094</v>
      </c>
    </row>
    <row r="1492" spans="1:2">
      <c r="A1492" t="s">
        <v>2095</v>
      </c>
      <c r="B1492" t="s">
        <v>2096</v>
      </c>
    </row>
    <row r="1493" spans="1:2">
      <c r="A1493" t="s">
        <v>2097</v>
      </c>
      <c r="B1493" t="s">
        <v>2098</v>
      </c>
    </row>
    <row r="1494" spans="1:2">
      <c r="A1494" t="s">
        <v>2099</v>
      </c>
      <c r="B1494" t="s">
        <v>2100</v>
      </c>
    </row>
    <row r="1495" spans="1:2">
      <c r="A1495" t="s">
        <v>2109</v>
      </c>
      <c r="B1495" t="s">
        <v>2110</v>
      </c>
    </row>
    <row r="1496" spans="1:2">
      <c r="A1496" t="s">
        <v>2111</v>
      </c>
      <c r="B1496" t="s">
        <v>2112</v>
      </c>
    </row>
    <row r="1497" spans="1:2">
      <c r="A1497" t="s">
        <v>2113</v>
      </c>
      <c r="B1497" t="s">
        <v>2114</v>
      </c>
    </row>
    <row r="1498" spans="1:2">
      <c r="A1498" t="s">
        <v>2115</v>
      </c>
      <c r="B1498" t="s">
        <v>2116</v>
      </c>
    </row>
    <row r="1499" spans="1:2">
      <c r="A1499" t="s">
        <v>2117</v>
      </c>
      <c r="B1499" t="s">
        <v>2118</v>
      </c>
    </row>
    <row r="1500" spans="1:2">
      <c r="A1500" t="s">
        <v>2119</v>
      </c>
      <c r="B1500" t="s">
        <v>2120</v>
      </c>
    </row>
    <row r="1501" spans="1:2">
      <c r="A1501" t="s">
        <v>2121</v>
      </c>
      <c r="B1501" t="s">
        <v>2116</v>
      </c>
    </row>
    <row r="1502" spans="1:2">
      <c r="A1502" t="s">
        <v>207</v>
      </c>
      <c r="B1502" t="s">
        <v>2122</v>
      </c>
    </row>
    <row r="1503" spans="1:2">
      <c r="A1503" t="s">
        <v>265</v>
      </c>
      <c r="B1503" t="s">
        <v>2123</v>
      </c>
    </row>
    <row r="1504" spans="1:2">
      <c r="A1504" t="s">
        <v>274</v>
      </c>
      <c r="B1504" t="s">
        <v>2124</v>
      </c>
    </row>
    <row r="1505" spans="1:2">
      <c r="A1505" t="s">
        <v>2125</v>
      </c>
      <c r="B1505" t="s">
        <v>2126</v>
      </c>
    </row>
    <row r="1506" spans="1:2">
      <c r="A1506" t="s">
        <v>2127</v>
      </c>
      <c r="B1506" t="s">
        <v>2128</v>
      </c>
    </row>
    <row r="1507" spans="1:2">
      <c r="A1507" t="s">
        <v>2129</v>
      </c>
      <c r="B1507" t="s">
        <v>2130</v>
      </c>
    </row>
    <row r="1508" spans="1:2">
      <c r="A1508" t="s">
        <v>2131</v>
      </c>
      <c r="B1508" t="s">
        <v>2132</v>
      </c>
    </row>
    <row r="1509" spans="1:2">
      <c r="A1509" t="s">
        <v>2133</v>
      </c>
      <c r="B1509" t="s">
        <v>2134</v>
      </c>
    </row>
    <row r="1510" spans="1:2">
      <c r="A1510" t="s">
        <v>2135</v>
      </c>
      <c r="B1510" t="s">
        <v>2136</v>
      </c>
    </row>
    <row r="1511" spans="1:2">
      <c r="A1511" t="s">
        <v>2137</v>
      </c>
      <c r="B1511" t="s">
        <v>2138</v>
      </c>
    </row>
    <row r="1512" spans="1:2">
      <c r="A1512" t="s">
        <v>2139</v>
      </c>
      <c r="B1512" t="s">
        <v>2140</v>
      </c>
    </row>
    <row r="1513" spans="1:2">
      <c r="A1513" t="s">
        <v>2141</v>
      </c>
      <c r="B1513" t="s">
        <v>2142</v>
      </c>
    </row>
    <row r="1514" spans="1:2">
      <c r="A1514" t="s">
        <v>2143</v>
      </c>
      <c r="B1514" t="s">
        <v>2144</v>
      </c>
    </row>
    <row r="1515" spans="1:2">
      <c r="A1515" t="s">
        <v>2145</v>
      </c>
      <c r="B1515" t="s">
        <v>2146</v>
      </c>
    </row>
    <row r="1516" spans="1:2">
      <c r="A1516" t="s">
        <v>2147</v>
      </c>
      <c r="B1516" t="s">
        <v>2148</v>
      </c>
    </row>
    <row r="1517" spans="1:2">
      <c r="A1517" t="s">
        <v>2149</v>
      </c>
      <c r="B1517" t="s">
        <v>2150</v>
      </c>
    </row>
    <row r="1518" spans="1:2">
      <c r="A1518" t="s">
        <v>2151</v>
      </c>
      <c r="B1518" t="s">
        <v>2152</v>
      </c>
    </row>
    <row r="1519" spans="1:2">
      <c r="A1519" t="s">
        <v>2153</v>
      </c>
      <c r="B1519" t="s">
        <v>2154</v>
      </c>
    </row>
    <row r="1520" spans="1:2">
      <c r="A1520" t="s">
        <v>2155</v>
      </c>
      <c r="B1520" t="s">
        <v>2156</v>
      </c>
    </row>
    <row r="1521" spans="1:2">
      <c r="A1521" t="s">
        <v>2157</v>
      </c>
      <c r="B1521" t="s">
        <v>2158</v>
      </c>
    </row>
    <row r="1522" spans="1:2">
      <c r="A1522" t="s">
        <v>2159</v>
      </c>
      <c r="B1522" t="s">
        <v>2160</v>
      </c>
    </row>
    <row r="1523" spans="1:2">
      <c r="A1523" t="s">
        <v>2161</v>
      </c>
      <c r="B1523" t="s">
        <v>2162</v>
      </c>
    </row>
    <row r="1524" spans="1:2">
      <c r="A1524" t="s">
        <v>2163</v>
      </c>
      <c r="B1524" t="s">
        <v>2164</v>
      </c>
    </row>
    <row r="1525" spans="1:2">
      <c r="A1525" t="s">
        <v>2165</v>
      </c>
      <c r="B1525" t="s">
        <v>2166</v>
      </c>
    </row>
    <row r="1526" spans="1:2">
      <c r="A1526" t="s">
        <v>2167</v>
      </c>
      <c r="B1526" t="s">
        <v>2168</v>
      </c>
    </row>
    <row r="1527" spans="1:2">
      <c r="A1527" t="s">
        <v>2169</v>
      </c>
      <c r="B1527" t="s">
        <v>2170</v>
      </c>
    </row>
    <row r="1528" spans="1:2">
      <c r="A1528" t="s">
        <v>2171</v>
      </c>
      <c r="B1528" t="s">
        <v>2172</v>
      </c>
    </row>
    <row r="1529" spans="1:2">
      <c r="A1529" t="s">
        <v>421</v>
      </c>
      <c r="B1529" t="s">
        <v>2173</v>
      </c>
    </row>
    <row r="1530" spans="1:2">
      <c r="A1530" t="s">
        <v>2174</v>
      </c>
      <c r="B1530" t="s">
        <v>2175</v>
      </c>
    </row>
    <row r="1531" spans="1:2">
      <c r="A1531" t="s">
        <v>2176</v>
      </c>
      <c r="B1531" t="s">
        <v>2177</v>
      </c>
    </row>
    <row r="1532" spans="1:2">
      <c r="A1532" t="s">
        <v>2178</v>
      </c>
      <c r="B1532" t="s">
        <v>2179</v>
      </c>
    </row>
    <row r="1533" spans="1:2">
      <c r="A1533" t="s">
        <v>430</v>
      </c>
      <c r="B1533" t="s">
        <v>2180</v>
      </c>
    </row>
    <row r="1534" spans="1:2">
      <c r="A1534" t="s">
        <v>56</v>
      </c>
      <c r="B1534" t="s">
        <v>2181</v>
      </c>
    </row>
    <row r="1535" spans="1:2">
      <c r="A1535" t="s">
        <v>57</v>
      </c>
      <c r="B1535" t="s">
        <v>2182</v>
      </c>
    </row>
    <row r="1536" spans="1:2">
      <c r="A1536" t="s">
        <v>2183</v>
      </c>
      <c r="B1536" t="s">
        <v>2184</v>
      </c>
    </row>
    <row r="1537" spans="1:2">
      <c r="A1537" t="s">
        <v>2185</v>
      </c>
      <c r="B1537" t="s">
        <v>2186</v>
      </c>
    </row>
    <row r="1538" spans="1:2">
      <c r="A1538" t="s">
        <v>2187</v>
      </c>
      <c r="B1538" t="s">
        <v>2188</v>
      </c>
    </row>
    <row r="1539" spans="1:2">
      <c r="A1539" t="s">
        <v>2189</v>
      </c>
      <c r="B1539" t="s">
        <v>2190</v>
      </c>
    </row>
    <row r="1540" spans="1:2">
      <c r="A1540" t="s">
        <v>2191</v>
      </c>
      <c r="B1540" t="s">
        <v>2192</v>
      </c>
    </row>
    <row r="1541" spans="1:2">
      <c r="A1541" t="s">
        <v>2193</v>
      </c>
      <c r="B1541" t="s">
        <v>2194</v>
      </c>
    </row>
    <row r="1542" spans="1:2">
      <c r="A1542" t="s">
        <v>236</v>
      </c>
      <c r="B1542" t="s">
        <v>2195</v>
      </c>
    </row>
    <row r="1543" spans="1:2">
      <c r="A1543" t="s">
        <v>2196</v>
      </c>
      <c r="B1543" t="s">
        <v>2197</v>
      </c>
    </row>
    <row r="1544" spans="1:2">
      <c r="A1544" t="s">
        <v>201</v>
      </c>
      <c r="B1544" t="s">
        <v>2198</v>
      </c>
    </row>
    <row r="1545" spans="1:2">
      <c r="A1545" t="s">
        <v>2199</v>
      </c>
      <c r="B1545" t="s">
        <v>2200</v>
      </c>
    </row>
    <row r="1546" spans="1:2">
      <c r="A1546" t="s">
        <v>2201</v>
      </c>
      <c r="B1546" t="s">
        <v>2202</v>
      </c>
    </row>
    <row r="1547" spans="1:2">
      <c r="A1547" t="s">
        <v>2203</v>
      </c>
      <c r="B1547" t="s">
        <v>2204</v>
      </c>
    </row>
    <row r="1548" spans="1:2">
      <c r="A1548" t="s">
        <v>2205</v>
      </c>
      <c r="B1548" t="s">
        <v>2206</v>
      </c>
    </row>
    <row r="1549" spans="1:2">
      <c r="A1549" t="s">
        <v>2207</v>
      </c>
      <c r="B1549" t="s">
        <v>2208</v>
      </c>
    </row>
    <row r="1550" spans="1:2">
      <c r="A1550" t="s">
        <v>2209</v>
      </c>
      <c r="B1550" t="s">
        <v>2210</v>
      </c>
    </row>
    <row r="1551" spans="1:2">
      <c r="A1551" t="s">
        <v>2211</v>
      </c>
      <c r="B1551" t="s">
        <v>2212</v>
      </c>
    </row>
    <row r="1552" spans="1:2">
      <c r="A1552" t="s">
        <v>2213</v>
      </c>
      <c r="B1552" t="s">
        <v>2214</v>
      </c>
    </row>
    <row r="1553" spans="1:2">
      <c r="A1553" t="s">
        <v>2215</v>
      </c>
      <c r="B1553" t="s">
        <v>2216</v>
      </c>
    </row>
    <row r="1554" spans="1:2">
      <c r="A1554" t="s">
        <v>2217</v>
      </c>
      <c r="B1554" t="s">
        <v>2218</v>
      </c>
    </row>
    <row r="1555" spans="1:2">
      <c r="A1555" t="s">
        <v>2219</v>
      </c>
      <c r="B1555" t="s">
        <v>2220</v>
      </c>
    </row>
    <row r="1556" spans="1:2">
      <c r="A1556" t="s">
        <v>2221</v>
      </c>
      <c r="B1556" t="s">
        <v>2222</v>
      </c>
    </row>
    <row r="1557" spans="1:2">
      <c r="A1557" t="s">
        <v>2223</v>
      </c>
      <c r="B1557" t="s">
        <v>2224</v>
      </c>
    </row>
    <row r="1558" spans="1:2">
      <c r="A1558" t="s">
        <v>2225</v>
      </c>
      <c r="B1558" t="s">
        <v>2226</v>
      </c>
    </row>
    <row r="1559" spans="1:2">
      <c r="A1559" t="s">
        <v>2227</v>
      </c>
      <c r="B1559" t="s">
        <v>2228</v>
      </c>
    </row>
    <row r="1560" spans="1:2">
      <c r="A1560" t="s">
        <v>2229</v>
      </c>
      <c r="B1560" t="s">
        <v>2230</v>
      </c>
    </row>
    <row r="1561" spans="1:2">
      <c r="A1561" t="s">
        <v>2231</v>
      </c>
      <c r="B1561" t="s">
        <v>2232</v>
      </c>
    </row>
    <row r="1562" spans="1:2">
      <c r="A1562" t="s">
        <v>2233</v>
      </c>
      <c r="B1562" t="s">
        <v>2234</v>
      </c>
    </row>
    <row r="1563" spans="1:2">
      <c r="A1563" t="s">
        <v>2235</v>
      </c>
      <c r="B1563" t="s">
        <v>2228</v>
      </c>
    </row>
    <row r="1564" spans="1:2">
      <c r="A1564" t="s">
        <v>2236</v>
      </c>
      <c r="B1564" t="s">
        <v>2237</v>
      </c>
    </row>
    <row r="1565" spans="1:2">
      <c r="A1565" t="s">
        <v>2238</v>
      </c>
      <c r="B1565" t="s">
        <v>2239</v>
      </c>
    </row>
    <row r="1566" spans="1:2">
      <c r="A1566" t="s">
        <v>2240</v>
      </c>
      <c r="B1566" t="s">
        <v>2241</v>
      </c>
    </row>
    <row r="1567" spans="1:2">
      <c r="A1567" t="s">
        <v>2242</v>
      </c>
      <c r="B1567" t="s">
        <v>2243</v>
      </c>
    </row>
    <row r="1568" spans="1:2">
      <c r="A1568" t="s">
        <v>2244</v>
      </c>
      <c r="B1568" t="s">
        <v>2245</v>
      </c>
    </row>
    <row r="1569" spans="1:2">
      <c r="A1569" t="s">
        <v>2246</v>
      </c>
      <c r="B1569" t="s">
        <v>2247</v>
      </c>
    </row>
    <row r="1570" spans="1:2">
      <c r="A1570" t="s">
        <v>2248</v>
      </c>
      <c r="B1570" t="s">
        <v>2249</v>
      </c>
    </row>
    <row r="1571" spans="1:2">
      <c r="A1571" t="s">
        <v>2250</v>
      </c>
      <c r="B1571" t="s">
        <v>2251</v>
      </c>
    </row>
    <row r="1572" spans="1:2">
      <c r="A1572" t="s">
        <v>2252</v>
      </c>
      <c r="B1572" t="s">
        <v>2253</v>
      </c>
    </row>
    <row r="1573" spans="1:2">
      <c r="A1573" t="s">
        <v>2254</v>
      </c>
      <c r="B1573" t="s">
        <v>2255</v>
      </c>
    </row>
    <row r="1574" spans="1:2">
      <c r="A1574" t="s">
        <v>2256</v>
      </c>
      <c r="B1574" t="s">
        <v>2257</v>
      </c>
    </row>
    <row r="1575" spans="1:2">
      <c r="A1575" t="s">
        <v>2258</v>
      </c>
      <c r="B1575" t="s">
        <v>2259</v>
      </c>
    </row>
    <row r="1576" spans="1:2">
      <c r="A1576" t="s">
        <v>2260</v>
      </c>
      <c r="B1576" t="s">
        <v>2261</v>
      </c>
    </row>
    <row r="1577" spans="1:2">
      <c r="A1577" t="s">
        <v>2262</v>
      </c>
      <c r="B1577" t="s">
        <v>2263</v>
      </c>
    </row>
    <row r="1578" spans="1:2">
      <c r="A1578" t="s">
        <v>2264</v>
      </c>
      <c r="B1578" t="s">
        <v>2265</v>
      </c>
    </row>
    <row r="1579" spans="1:2">
      <c r="A1579" t="s">
        <v>2266</v>
      </c>
      <c r="B1579" t="s">
        <v>2267</v>
      </c>
    </row>
    <row r="1580" spans="1:2">
      <c r="A1580" t="s">
        <v>2268</v>
      </c>
      <c r="B1580" t="s">
        <v>2269</v>
      </c>
    </row>
    <row r="1581" spans="1:2">
      <c r="A1581" t="s">
        <v>2270</v>
      </c>
      <c r="B1581" t="s">
        <v>2271</v>
      </c>
    </row>
    <row r="1582" spans="1:2">
      <c r="A1582" t="s">
        <v>2272</v>
      </c>
      <c r="B1582" t="s">
        <v>2273</v>
      </c>
    </row>
    <row r="1583" spans="1:2">
      <c r="A1583" t="s">
        <v>2274</v>
      </c>
      <c r="B1583" t="s">
        <v>2275</v>
      </c>
    </row>
    <row r="1584" spans="1:2">
      <c r="A1584" t="s">
        <v>2276</v>
      </c>
      <c r="B1584" t="s">
        <v>2277</v>
      </c>
    </row>
    <row r="1585" spans="1:2">
      <c r="A1585" t="s">
        <v>2278</v>
      </c>
      <c r="B1585" t="s">
        <v>2279</v>
      </c>
    </row>
    <row r="1586" spans="1:2">
      <c r="A1586" t="s">
        <v>2280</v>
      </c>
      <c r="B1586" t="s">
        <v>2281</v>
      </c>
    </row>
    <row r="1587" spans="1:2">
      <c r="A1587" t="s">
        <v>321</v>
      </c>
      <c r="B1587" t="s">
        <v>2282</v>
      </c>
    </row>
    <row r="1588" spans="1:2">
      <c r="A1588" t="s">
        <v>2283</v>
      </c>
      <c r="B1588" t="s">
        <v>2284</v>
      </c>
    </row>
    <row r="1589" spans="1:2">
      <c r="A1589" t="s">
        <v>2285</v>
      </c>
      <c r="B1589" t="s">
        <v>2284</v>
      </c>
    </row>
    <row r="1590" spans="1:2">
      <c r="A1590" t="s">
        <v>2299</v>
      </c>
      <c r="B1590" t="s">
        <v>2300</v>
      </c>
    </row>
    <row r="1591" spans="1:2">
      <c r="A1591" t="s">
        <v>2301</v>
      </c>
      <c r="B1591" t="s">
        <v>2302</v>
      </c>
    </row>
    <row r="1592" spans="1:2">
      <c r="A1592" t="s">
        <v>2303</v>
      </c>
      <c r="B1592" t="s">
        <v>2304</v>
      </c>
    </row>
    <row r="1593" spans="1:2">
      <c r="A1593" t="s">
        <v>2305</v>
      </c>
      <c r="B1593" t="s">
        <v>2298</v>
      </c>
    </row>
    <row r="1594" spans="1:2">
      <c r="A1594" t="s">
        <v>2306</v>
      </c>
      <c r="B1594" t="s">
        <v>2287</v>
      </c>
    </row>
    <row r="1595" spans="1:2">
      <c r="A1595" t="s">
        <v>2307</v>
      </c>
      <c r="B1595" t="s">
        <v>2308</v>
      </c>
    </row>
    <row r="1596" spans="1:2">
      <c r="A1596" t="s">
        <v>2309</v>
      </c>
      <c r="B1596" t="s">
        <v>2310</v>
      </c>
    </row>
    <row r="1597" spans="1:2">
      <c r="A1597" t="s">
        <v>2311</v>
      </c>
      <c r="B1597" t="s">
        <v>2312</v>
      </c>
    </row>
    <row r="1598" spans="1:2">
      <c r="A1598" t="s">
        <v>2313</v>
      </c>
      <c r="B1598" t="s">
        <v>2314</v>
      </c>
    </row>
    <row r="1599" spans="1:2">
      <c r="A1599" t="s">
        <v>2315</v>
      </c>
      <c r="B1599" t="s">
        <v>2316</v>
      </c>
    </row>
    <row r="1600" spans="1:2">
      <c r="A1600" t="s">
        <v>2317</v>
      </c>
      <c r="B1600" t="s">
        <v>2287</v>
      </c>
    </row>
    <row r="1601" spans="1:2">
      <c r="A1601" t="s">
        <v>2318</v>
      </c>
      <c r="B1601" t="s">
        <v>2319</v>
      </c>
    </row>
    <row r="1602" spans="1:2">
      <c r="A1602" t="s">
        <v>2320</v>
      </c>
      <c r="B1602" t="s">
        <v>2321</v>
      </c>
    </row>
    <row r="1603" spans="1:2">
      <c r="A1603" t="s">
        <v>2322</v>
      </c>
      <c r="B1603" t="s">
        <v>2323</v>
      </c>
    </row>
    <row r="1604" spans="1:2">
      <c r="A1604" t="s">
        <v>2324</v>
      </c>
      <c r="B1604" t="s">
        <v>2325</v>
      </c>
    </row>
    <row r="1605" spans="1:2">
      <c r="A1605" t="s">
        <v>2326</v>
      </c>
      <c r="B1605" t="s">
        <v>2327</v>
      </c>
    </row>
    <row r="1606" spans="1:2">
      <c r="A1606" t="s">
        <v>235</v>
      </c>
      <c r="B1606" t="s">
        <v>2328</v>
      </c>
    </row>
    <row r="1607" spans="1:2">
      <c r="A1607" t="s">
        <v>2329</v>
      </c>
      <c r="B1607" t="s">
        <v>2330</v>
      </c>
    </row>
    <row r="1608" spans="1:2">
      <c r="A1608" t="s">
        <v>2331</v>
      </c>
      <c r="B1608" t="s">
        <v>2332</v>
      </c>
    </row>
    <row r="1609" spans="1:2">
      <c r="A1609" t="s">
        <v>2333</v>
      </c>
      <c r="B1609" t="s">
        <v>2334</v>
      </c>
    </row>
    <row r="1610" spans="1:2">
      <c r="A1610" t="s">
        <v>244</v>
      </c>
      <c r="B1610" t="s">
        <v>2335</v>
      </c>
    </row>
    <row r="1611" spans="1:2">
      <c r="A1611" t="s">
        <v>256</v>
      </c>
      <c r="B1611" t="s">
        <v>2336</v>
      </c>
    </row>
    <row r="1612" spans="1:2">
      <c r="A1612" t="s">
        <v>255</v>
      </c>
      <c r="B1612" t="s">
        <v>2337</v>
      </c>
    </row>
    <row r="1613" spans="1:2">
      <c r="A1613" t="s">
        <v>2338</v>
      </c>
      <c r="B1613" t="s">
        <v>2339</v>
      </c>
    </row>
    <row r="1614" spans="1:2">
      <c r="A1614" t="s">
        <v>431</v>
      </c>
      <c r="B1614" t="s">
        <v>2340</v>
      </c>
    </row>
    <row r="1615" spans="1:2">
      <c r="A1615" t="s">
        <v>13490</v>
      </c>
      <c r="B1615" t="s">
        <v>13626</v>
      </c>
    </row>
    <row r="1616" spans="1:2">
      <c r="A1616" t="s">
        <v>13491</v>
      </c>
      <c r="B1616" t="s">
        <v>2328</v>
      </c>
    </row>
    <row r="1617" spans="1:2">
      <c r="A1617" t="s">
        <v>635</v>
      </c>
      <c r="B1617" t="s">
        <v>2341</v>
      </c>
    </row>
    <row r="1618" spans="1:2">
      <c r="A1618" t="s">
        <v>636</v>
      </c>
      <c r="B1618" t="s">
        <v>2342</v>
      </c>
    </row>
    <row r="1619" spans="1:2">
      <c r="A1619" t="s">
        <v>2343</v>
      </c>
      <c r="B1619" t="s">
        <v>2344</v>
      </c>
    </row>
    <row r="1620" spans="1:2">
      <c r="A1620" t="s">
        <v>2345</v>
      </c>
      <c r="B1620" t="s">
        <v>2346</v>
      </c>
    </row>
    <row r="1621" spans="1:2">
      <c r="A1621" t="s">
        <v>2347</v>
      </c>
      <c r="B1621" t="s">
        <v>2348</v>
      </c>
    </row>
    <row r="1622" spans="1:2">
      <c r="A1622" t="s">
        <v>2349</v>
      </c>
      <c r="B1622" t="s">
        <v>2350</v>
      </c>
    </row>
    <row r="1623" spans="1:2">
      <c r="A1623" t="s">
        <v>96</v>
      </c>
      <c r="B1623" t="s">
        <v>2351</v>
      </c>
    </row>
    <row r="1624" spans="1:2">
      <c r="A1624" t="s">
        <v>2352</v>
      </c>
      <c r="B1624" t="s">
        <v>2353</v>
      </c>
    </row>
    <row r="1625" spans="1:2">
      <c r="A1625" t="s">
        <v>2354</v>
      </c>
      <c r="B1625" t="s">
        <v>2355</v>
      </c>
    </row>
    <row r="1626" spans="1:2">
      <c r="A1626" t="s">
        <v>2356</v>
      </c>
      <c r="B1626" t="s">
        <v>2357</v>
      </c>
    </row>
    <row r="1627" spans="1:2">
      <c r="A1627" t="s">
        <v>2358</v>
      </c>
      <c r="B1627" t="s">
        <v>2359</v>
      </c>
    </row>
    <row r="1628" spans="1:2">
      <c r="A1628" t="s">
        <v>2360</v>
      </c>
      <c r="B1628" t="s">
        <v>2361</v>
      </c>
    </row>
    <row r="1629" spans="1:2">
      <c r="A1629" t="s">
        <v>2362</v>
      </c>
      <c r="B1629" t="s">
        <v>2363</v>
      </c>
    </row>
    <row r="1630" spans="1:2">
      <c r="A1630" t="s">
        <v>2364</v>
      </c>
      <c r="B1630" t="s">
        <v>2365</v>
      </c>
    </row>
    <row r="1631" spans="1:2">
      <c r="A1631" t="s">
        <v>2366</v>
      </c>
      <c r="B1631" t="s">
        <v>2367</v>
      </c>
    </row>
    <row r="1632" spans="1:2">
      <c r="A1632" t="s">
        <v>2368</v>
      </c>
      <c r="B1632" t="s">
        <v>2369</v>
      </c>
    </row>
    <row r="1633" spans="1:2">
      <c r="A1633" t="s">
        <v>2370</v>
      </c>
      <c r="B1633" t="s">
        <v>2371</v>
      </c>
    </row>
    <row r="1634" spans="1:2">
      <c r="A1634" t="s">
        <v>2372</v>
      </c>
      <c r="B1634" t="s">
        <v>2373</v>
      </c>
    </row>
    <row r="1635" spans="1:2">
      <c r="A1635" t="s">
        <v>2374</v>
      </c>
      <c r="B1635" t="s">
        <v>2375</v>
      </c>
    </row>
    <row r="1636" spans="1:2">
      <c r="A1636" t="s">
        <v>2376</v>
      </c>
      <c r="B1636" t="s">
        <v>2377</v>
      </c>
    </row>
    <row r="1637" spans="1:2">
      <c r="A1637" t="s">
        <v>2378</v>
      </c>
      <c r="B1637" t="s">
        <v>2375</v>
      </c>
    </row>
    <row r="1638" spans="1:2">
      <c r="A1638" t="s">
        <v>2379</v>
      </c>
      <c r="B1638" t="s">
        <v>2377</v>
      </c>
    </row>
    <row r="1639" spans="1:2">
      <c r="A1639" t="s">
        <v>2380</v>
      </c>
      <c r="B1639" t="s">
        <v>2381</v>
      </c>
    </row>
    <row r="1640" spans="1:2">
      <c r="A1640" t="s">
        <v>2382</v>
      </c>
      <c r="B1640" t="s">
        <v>2383</v>
      </c>
    </row>
    <row r="1641" spans="1:2">
      <c r="A1641" t="s">
        <v>2384</v>
      </c>
      <c r="B1641" t="s">
        <v>2385</v>
      </c>
    </row>
    <row r="1642" spans="1:2">
      <c r="A1642" t="s">
        <v>2386</v>
      </c>
      <c r="B1642" t="s">
        <v>2387</v>
      </c>
    </row>
    <row r="1643" spans="1:2">
      <c r="A1643" t="s">
        <v>2388</v>
      </c>
      <c r="B1643" t="s">
        <v>2389</v>
      </c>
    </row>
    <row r="1644" spans="1:2">
      <c r="A1644" t="s">
        <v>2390</v>
      </c>
      <c r="B1644" t="s">
        <v>2391</v>
      </c>
    </row>
    <row r="1645" spans="1:2">
      <c r="A1645" t="s">
        <v>2392</v>
      </c>
      <c r="B1645" t="s">
        <v>2393</v>
      </c>
    </row>
    <row r="1646" spans="1:2">
      <c r="A1646" t="s">
        <v>2394</v>
      </c>
      <c r="B1646" t="s">
        <v>2395</v>
      </c>
    </row>
    <row r="1647" spans="1:2">
      <c r="A1647" t="s">
        <v>2396</v>
      </c>
      <c r="B1647" t="s">
        <v>2397</v>
      </c>
    </row>
    <row r="1648" spans="1:2">
      <c r="A1648" t="s">
        <v>2398</v>
      </c>
      <c r="B1648" t="s">
        <v>2399</v>
      </c>
    </row>
    <row r="1649" spans="1:2">
      <c r="A1649" t="s">
        <v>2400</v>
      </c>
      <c r="B1649" t="s">
        <v>2401</v>
      </c>
    </row>
    <row r="1650" spans="1:2">
      <c r="A1650" t="s">
        <v>2402</v>
      </c>
      <c r="B1650" t="s">
        <v>2403</v>
      </c>
    </row>
    <row r="1651" spans="1:2">
      <c r="A1651" t="s">
        <v>2404</v>
      </c>
      <c r="B1651" t="s">
        <v>2405</v>
      </c>
    </row>
    <row r="1652" spans="1:2">
      <c r="A1652" t="s">
        <v>2406</v>
      </c>
      <c r="B1652" t="s">
        <v>2407</v>
      </c>
    </row>
    <row r="1653" spans="1:2">
      <c r="A1653" t="s">
        <v>2408</v>
      </c>
      <c r="B1653" t="s">
        <v>2409</v>
      </c>
    </row>
    <row r="1654" spans="1:2">
      <c r="A1654" t="s">
        <v>2410</v>
      </c>
      <c r="B1654" t="s">
        <v>2411</v>
      </c>
    </row>
    <row r="1655" spans="1:2">
      <c r="A1655" t="s">
        <v>2412</v>
      </c>
      <c r="B1655" t="s">
        <v>2413</v>
      </c>
    </row>
    <row r="1656" spans="1:2">
      <c r="A1656" t="s">
        <v>97</v>
      </c>
      <c r="B1656" t="s">
        <v>2414</v>
      </c>
    </row>
    <row r="1657" spans="1:2">
      <c r="A1657" t="s">
        <v>219</v>
      </c>
      <c r="B1657" t="s">
        <v>2414</v>
      </c>
    </row>
    <row r="1658" spans="1:2">
      <c r="A1658" t="s">
        <v>2417</v>
      </c>
      <c r="B1658" t="s">
        <v>2418</v>
      </c>
    </row>
    <row r="1659" spans="1:2">
      <c r="A1659" t="s">
        <v>2419</v>
      </c>
      <c r="B1659" t="s">
        <v>2420</v>
      </c>
    </row>
    <row r="1660" spans="1:2">
      <c r="A1660" t="s">
        <v>2421</v>
      </c>
      <c r="B1660" t="s">
        <v>2422</v>
      </c>
    </row>
    <row r="1661" spans="1:2">
      <c r="A1661" t="s">
        <v>2423</v>
      </c>
      <c r="B1661" t="s">
        <v>2424</v>
      </c>
    </row>
    <row r="1662" spans="1:2">
      <c r="A1662" t="s">
        <v>2425</v>
      </c>
      <c r="B1662" t="s">
        <v>2426</v>
      </c>
    </row>
    <row r="1663" spans="1:2">
      <c r="A1663" t="s">
        <v>2427</v>
      </c>
      <c r="B1663" t="s">
        <v>2428</v>
      </c>
    </row>
    <row r="1664" spans="1:2">
      <c r="A1664" t="s">
        <v>2429</v>
      </c>
      <c r="B1664" t="s">
        <v>2428</v>
      </c>
    </row>
    <row r="1665" spans="1:2">
      <c r="A1665" t="s">
        <v>2430</v>
      </c>
      <c r="B1665" t="s">
        <v>2431</v>
      </c>
    </row>
    <row r="1666" spans="1:2">
      <c r="A1666" t="s">
        <v>2432</v>
      </c>
      <c r="B1666" t="s">
        <v>2433</v>
      </c>
    </row>
    <row r="1667" spans="1:2">
      <c r="A1667" t="s">
        <v>2434</v>
      </c>
      <c r="B1667" t="s">
        <v>2435</v>
      </c>
    </row>
    <row r="1668" spans="1:2">
      <c r="A1668" t="s">
        <v>2436</v>
      </c>
      <c r="B1668" t="s">
        <v>2437</v>
      </c>
    </row>
    <row r="1669" spans="1:2">
      <c r="A1669" t="s">
        <v>2438</v>
      </c>
      <c r="B1669" t="s">
        <v>2439</v>
      </c>
    </row>
    <row r="1670" spans="1:2">
      <c r="A1670" t="s">
        <v>2440</v>
      </c>
      <c r="B1670" t="s">
        <v>2441</v>
      </c>
    </row>
    <row r="1671" spans="1:2">
      <c r="A1671" t="s">
        <v>2442</v>
      </c>
      <c r="B1671" t="s">
        <v>2443</v>
      </c>
    </row>
    <row r="1672" spans="1:2">
      <c r="A1672" t="s">
        <v>2444</v>
      </c>
      <c r="B1672" t="s">
        <v>2445</v>
      </c>
    </row>
    <row r="1673" spans="1:2">
      <c r="A1673" t="s">
        <v>2446</v>
      </c>
      <c r="B1673" t="s">
        <v>2447</v>
      </c>
    </row>
    <row r="1674" spans="1:2">
      <c r="A1674" t="s">
        <v>2448</v>
      </c>
      <c r="B1674" t="s">
        <v>2449</v>
      </c>
    </row>
    <row r="1675" spans="1:2">
      <c r="A1675" t="s">
        <v>2450</v>
      </c>
      <c r="B1675" t="s">
        <v>2451</v>
      </c>
    </row>
    <row r="1676" spans="1:2">
      <c r="A1676" t="s">
        <v>2452</v>
      </c>
      <c r="B1676" t="s">
        <v>2453</v>
      </c>
    </row>
    <row r="1677" spans="1:2">
      <c r="A1677" t="s">
        <v>2454</v>
      </c>
      <c r="B1677" t="s">
        <v>2455</v>
      </c>
    </row>
    <row r="1678" spans="1:2">
      <c r="A1678" t="s">
        <v>2456</v>
      </c>
      <c r="B1678" t="s">
        <v>2453</v>
      </c>
    </row>
    <row r="1679" spans="1:2">
      <c r="A1679" t="s">
        <v>2457</v>
      </c>
      <c r="B1679" t="s">
        <v>2455</v>
      </c>
    </row>
    <row r="1680" spans="1:2">
      <c r="A1680" t="s">
        <v>2458</v>
      </c>
      <c r="B1680" t="s">
        <v>2459</v>
      </c>
    </row>
    <row r="1681" spans="1:2">
      <c r="A1681" t="s">
        <v>1752</v>
      </c>
      <c r="B1681" t="s">
        <v>1753</v>
      </c>
    </row>
    <row r="1682" spans="1:2">
      <c r="A1682" t="s">
        <v>2462</v>
      </c>
      <c r="B1682" t="s">
        <v>2463</v>
      </c>
    </row>
    <row r="1683" spans="1:2">
      <c r="A1683" t="s">
        <v>2464</v>
      </c>
      <c r="B1683" t="s">
        <v>2465</v>
      </c>
    </row>
    <row r="1684" spans="1:2">
      <c r="A1684" t="s">
        <v>2466</v>
      </c>
      <c r="B1684" t="s">
        <v>2467</v>
      </c>
    </row>
    <row r="1685" spans="1:2">
      <c r="A1685" t="s">
        <v>2468</v>
      </c>
      <c r="B1685" t="s">
        <v>2469</v>
      </c>
    </row>
    <row r="1686" spans="1:2">
      <c r="A1686" t="s">
        <v>2470</v>
      </c>
      <c r="B1686" t="s">
        <v>2471</v>
      </c>
    </row>
    <row r="1687" spans="1:2">
      <c r="A1687" t="s">
        <v>2472</v>
      </c>
      <c r="B1687" t="s">
        <v>2473</v>
      </c>
    </row>
    <row r="1688" spans="1:2">
      <c r="A1688" t="s">
        <v>2474</v>
      </c>
      <c r="B1688" t="s">
        <v>2475</v>
      </c>
    </row>
    <row r="1689" spans="1:2">
      <c r="A1689" t="s">
        <v>2476</v>
      </c>
      <c r="B1689" t="s">
        <v>2477</v>
      </c>
    </row>
    <row r="1690" spans="1:2">
      <c r="A1690" t="s">
        <v>2478</v>
      </c>
      <c r="B1690" t="s">
        <v>2479</v>
      </c>
    </row>
    <row r="1691" spans="1:2">
      <c r="A1691" t="s">
        <v>2480</v>
      </c>
      <c r="B1691" t="s">
        <v>2481</v>
      </c>
    </row>
    <row r="1692" spans="1:2">
      <c r="A1692" t="s">
        <v>2482</v>
      </c>
      <c r="B1692" t="s">
        <v>2483</v>
      </c>
    </row>
    <row r="1693" spans="1:2">
      <c r="A1693" t="s">
        <v>2484</v>
      </c>
      <c r="B1693" t="s">
        <v>2485</v>
      </c>
    </row>
    <row r="1694" spans="1:2">
      <c r="A1694" t="s">
        <v>2486</v>
      </c>
      <c r="B1694" t="s">
        <v>2487</v>
      </c>
    </row>
    <row r="1695" spans="1:2">
      <c r="A1695" t="s">
        <v>2488</v>
      </c>
      <c r="B1695" t="s">
        <v>2489</v>
      </c>
    </row>
    <row r="1696" spans="1:2">
      <c r="A1696" t="s">
        <v>2490</v>
      </c>
      <c r="B1696" t="s">
        <v>2491</v>
      </c>
    </row>
    <row r="1697" spans="1:2">
      <c r="A1697" t="s">
        <v>2492</v>
      </c>
      <c r="B1697" t="s">
        <v>2493</v>
      </c>
    </row>
    <row r="1698" spans="1:2">
      <c r="A1698" t="s">
        <v>2494</v>
      </c>
      <c r="B1698" t="s">
        <v>2495</v>
      </c>
    </row>
    <row r="1699" spans="1:2">
      <c r="A1699" t="s">
        <v>2496</v>
      </c>
      <c r="B1699" t="s">
        <v>2497</v>
      </c>
    </row>
    <row r="1700" spans="1:2">
      <c r="A1700" t="s">
        <v>2498</v>
      </c>
      <c r="B1700" t="s">
        <v>2499</v>
      </c>
    </row>
    <row r="1701" spans="1:2">
      <c r="A1701" t="s">
        <v>2500</v>
      </c>
      <c r="B1701" t="s">
        <v>2501</v>
      </c>
    </row>
    <row r="1702" spans="1:2">
      <c r="A1702" t="s">
        <v>2502</v>
      </c>
      <c r="B1702" t="s">
        <v>2503</v>
      </c>
    </row>
    <row r="1703" spans="1:2">
      <c r="A1703" t="s">
        <v>2504</v>
      </c>
      <c r="B1703" t="s">
        <v>2505</v>
      </c>
    </row>
    <row r="1704" spans="1:2">
      <c r="A1704" t="s">
        <v>2506</v>
      </c>
      <c r="B1704" t="s">
        <v>2507</v>
      </c>
    </row>
    <row r="1705" spans="1:2">
      <c r="A1705" t="s">
        <v>2508</v>
      </c>
      <c r="B1705" t="s">
        <v>2509</v>
      </c>
    </row>
    <row r="1706" spans="1:2">
      <c r="A1706" t="s">
        <v>238</v>
      </c>
      <c r="B1706" t="s">
        <v>2510</v>
      </c>
    </row>
    <row r="1707" spans="1:2">
      <c r="A1707" t="s">
        <v>2511</v>
      </c>
      <c r="B1707" t="s">
        <v>2512</v>
      </c>
    </row>
    <row r="1708" spans="1:2">
      <c r="A1708" t="s">
        <v>2513</v>
      </c>
      <c r="B1708" t="s">
        <v>2507</v>
      </c>
    </row>
    <row r="1709" spans="1:2">
      <c r="A1709" t="s">
        <v>2514</v>
      </c>
      <c r="B1709" t="s">
        <v>2507</v>
      </c>
    </row>
    <row r="1710" spans="1:2">
      <c r="A1710" t="s">
        <v>2515</v>
      </c>
      <c r="B1710" t="s">
        <v>2516</v>
      </c>
    </row>
    <row r="1711" spans="1:2">
      <c r="A1711" t="s">
        <v>2517</v>
      </c>
      <c r="B1711" t="s">
        <v>2518</v>
      </c>
    </row>
    <row r="1712" spans="1:2">
      <c r="A1712" t="s">
        <v>135</v>
      </c>
      <c r="B1712" t="s">
        <v>2519</v>
      </c>
    </row>
    <row r="1713" spans="1:2">
      <c r="A1713" t="s">
        <v>2520</v>
      </c>
      <c r="B1713" t="s">
        <v>2521</v>
      </c>
    </row>
    <row r="1714" spans="1:2">
      <c r="A1714" t="s">
        <v>2522</v>
      </c>
      <c r="B1714" t="s">
        <v>2523</v>
      </c>
    </row>
    <row r="1715" spans="1:2">
      <c r="A1715" t="s">
        <v>2524</v>
      </c>
      <c r="B1715" t="s">
        <v>2525</v>
      </c>
    </row>
    <row r="1716" spans="1:2">
      <c r="A1716" t="s">
        <v>2526</v>
      </c>
      <c r="B1716" t="s">
        <v>2527</v>
      </c>
    </row>
    <row r="1717" spans="1:2">
      <c r="A1717" t="s">
        <v>2528</v>
      </c>
      <c r="B1717" t="s">
        <v>2529</v>
      </c>
    </row>
    <row r="1718" spans="1:2">
      <c r="A1718" t="s">
        <v>2530</v>
      </c>
      <c r="B1718" t="s">
        <v>2531</v>
      </c>
    </row>
    <row r="1719" spans="1:2">
      <c r="A1719" t="s">
        <v>2532</v>
      </c>
      <c r="B1719" t="s">
        <v>2533</v>
      </c>
    </row>
    <row r="1720" spans="1:2">
      <c r="A1720" t="s">
        <v>2534</v>
      </c>
      <c r="B1720" t="s">
        <v>2535</v>
      </c>
    </row>
    <row r="1721" spans="1:2">
      <c r="A1721" t="s">
        <v>2536</v>
      </c>
      <c r="B1721" t="s">
        <v>2537</v>
      </c>
    </row>
    <row r="1722" spans="1:2">
      <c r="A1722" t="s">
        <v>2538</v>
      </c>
      <c r="B1722" t="s">
        <v>2539</v>
      </c>
    </row>
    <row r="1723" spans="1:2">
      <c r="A1723" t="s">
        <v>2540</v>
      </c>
      <c r="B1723" t="s">
        <v>2541</v>
      </c>
    </row>
    <row r="1724" spans="1:2">
      <c r="A1724" t="s">
        <v>2542</v>
      </c>
      <c r="B1724" t="s">
        <v>2543</v>
      </c>
    </row>
    <row r="1725" spans="1:2">
      <c r="A1725" t="s">
        <v>2544</v>
      </c>
      <c r="B1725" t="s">
        <v>2545</v>
      </c>
    </row>
    <row r="1726" spans="1:2">
      <c r="A1726" t="s">
        <v>2546</v>
      </c>
      <c r="B1726" t="s">
        <v>2547</v>
      </c>
    </row>
    <row r="1727" spans="1:2">
      <c r="A1727" t="s">
        <v>2548</v>
      </c>
      <c r="B1727" t="s">
        <v>2549</v>
      </c>
    </row>
    <row r="1728" spans="1:2">
      <c r="A1728" t="s">
        <v>2550</v>
      </c>
      <c r="B1728" t="s">
        <v>2551</v>
      </c>
    </row>
    <row r="1729" spans="1:2">
      <c r="A1729" t="s">
        <v>2552</v>
      </c>
      <c r="B1729" t="s">
        <v>2553</v>
      </c>
    </row>
    <row r="1730" spans="1:2">
      <c r="A1730" t="s">
        <v>2554</v>
      </c>
      <c r="B1730" t="s">
        <v>2555</v>
      </c>
    </row>
    <row r="1731" spans="1:2">
      <c r="A1731" t="s">
        <v>2556</v>
      </c>
      <c r="B1731" t="s">
        <v>2557</v>
      </c>
    </row>
    <row r="1732" spans="1:2">
      <c r="A1732" t="s">
        <v>2558</v>
      </c>
      <c r="B1732" t="s">
        <v>2559</v>
      </c>
    </row>
    <row r="1733" spans="1:2">
      <c r="A1733" t="s">
        <v>2560</v>
      </c>
      <c r="B1733" t="s">
        <v>2561</v>
      </c>
    </row>
    <row r="1734" spans="1:2">
      <c r="A1734" t="s">
        <v>2562</v>
      </c>
      <c r="B1734" t="s">
        <v>2563</v>
      </c>
    </row>
    <row r="1735" spans="1:2">
      <c r="A1735" t="s">
        <v>2564</v>
      </c>
      <c r="B1735" t="s">
        <v>2565</v>
      </c>
    </row>
    <row r="1736" spans="1:2">
      <c r="A1736" t="s">
        <v>2566</v>
      </c>
      <c r="B1736" t="s">
        <v>2567</v>
      </c>
    </row>
    <row r="1737" spans="1:2">
      <c r="A1737" t="s">
        <v>2568</v>
      </c>
      <c r="B1737" t="s">
        <v>2569</v>
      </c>
    </row>
    <row r="1738" spans="1:2">
      <c r="A1738" t="s">
        <v>2570</v>
      </c>
      <c r="B1738" t="s">
        <v>2571</v>
      </c>
    </row>
    <row r="1739" spans="1:2">
      <c r="A1739" t="s">
        <v>2572</v>
      </c>
      <c r="B1739" t="s">
        <v>2573</v>
      </c>
    </row>
    <row r="1740" spans="1:2">
      <c r="A1740" t="s">
        <v>2574</v>
      </c>
      <c r="B1740" t="s">
        <v>2575</v>
      </c>
    </row>
    <row r="1741" spans="1:2">
      <c r="A1741" t="s">
        <v>2576</v>
      </c>
      <c r="B1741" t="s">
        <v>2577</v>
      </c>
    </row>
    <row r="1742" spans="1:2">
      <c r="A1742" t="s">
        <v>2578</v>
      </c>
      <c r="B1742" t="s">
        <v>2579</v>
      </c>
    </row>
    <row r="1743" spans="1:2">
      <c r="A1743" t="s">
        <v>2580</v>
      </c>
      <c r="B1743" t="s">
        <v>2581</v>
      </c>
    </row>
    <row r="1744" spans="1:2">
      <c r="A1744" t="s">
        <v>2582</v>
      </c>
      <c r="B1744" t="s">
        <v>2583</v>
      </c>
    </row>
    <row r="1745" spans="1:2">
      <c r="A1745" t="s">
        <v>2584</v>
      </c>
      <c r="B1745" t="s">
        <v>2585</v>
      </c>
    </row>
    <row r="1746" spans="1:2">
      <c r="A1746" t="s">
        <v>2586</v>
      </c>
      <c r="B1746" t="s">
        <v>2587</v>
      </c>
    </row>
    <row r="1747" spans="1:2">
      <c r="A1747" t="s">
        <v>2588</v>
      </c>
      <c r="B1747" t="s">
        <v>2589</v>
      </c>
    </row>
    <row r="1748" spans="1:2">
      <c r="A1748" t="s">
        <v>2590</v>
      </c>
      <c r="B1748" t="s">
        <v>2591</v>
      </c>
    </row>
    <row r="1749" spans="1:2">
      <c r="A1749" t="s">
        <v>2592</v>
      </c>
      <c r="B1749" t="s">
        <v>2593</v>
      </c>
    </row>
    <row r="1750" spans="1:2">
      <c r="A1750" t="s">
        <v>2594</v>
      </c>
      <c r="B1750" t="s">
        <v>2595</v>
      </c>
    </row>
    <row r="1751" spans="1:2">
      <c r="A1751" t="s">
        <v>13608</v>
      </c>
      <c r="B1751" t="s">
        <v>13637</v>
      </c>
    </row>
    <row r="1752" spans="1:2">
      <c r="A1752" t="s">
        <v>2596</v>
      </c>
      <c r="B1752" t="s">
        <v>2597</v>
      </c>
    </row>
    <row r="1753" spans="1:2">
      <c r="A1753" t="s">
        <v>2598</v>
      </c>
      <c r="B1753" t="s">
        <v>2599</v>
      </c>
    </row>
    <row r="1754" spans="1:2">
      <c r="A1754" t="s">
        <v>13577</v>
      </c>
      <c r="B1754" t="s">
        <v>13638</v>
      </c>
    </row>
    <row r="1755" spans="1:2">
      <c r="A1755" t="s">
        <v>134</v>
      </c>
      <c r="B1755" t="s">
        <v>2600</v>
      </c>
    </row>
    <row r="1756" spans="1:2">
      <c r="A1756" t="s">
        <v>2601</v>
      </c>
      <c r="B1756" t="s">
        <v>2602</v>
      </c>
    </row>
    <row r="1757" spans="1:2">
      <c r="A1757" t="s">
        <v>2603</v>
      </c>
      <c r="B1757" t="s">
        <v>2604</v>
      </c>
    </row>
    <row r="1758" spans="1:2">
      <c r="A1758" t="s">
        <v>2605</v>
      </c>
      <c r="B1758" t="s">
        <v>2606</v>
      </c>
    </row>
    <row r="1759" spans="1:2">
      <c r="A1759" t="s">
        <v>2607</v>
      </c>
      <c r="B1759" t="s">
        <v>2608</v>
      </c>
    </row>
    <row r="1760" spans="1:2">
      <c r="A1760" t="s">
        <v>2609</v>
      </c>
      <c r="B1760" t="s">
        <v>2610</v>
      </c>
    </row>
    <row r="1761" spans="1:2">
      <c r="A1761" t="s">
        <v>2611</v>
      </c>
      <c r="B1761" t="s">
        <v>2612</v>
      </c>
    </row>
    <row r="1762" spans="1:2">
      <c r="A1762" t="s">
        <v>2613</v>
      </c>
      <c r="B1762" t="s">
        <v>2614</v>
      </c>
    </row>
    <row r="1763" spans="1:2">
      <c r="A1763" t="s">
        <v>2615</v>
      </c>
      <c r="B1763" t="s">
        <v>2616</v>
      </c>
    </row>
    <row r="1764" spans="1:2">
      <c r="A1764" t="s">
        <v>2617</v>
      </c>
      <c r="B1764" t="s">
        <v>2618</v>
      </c>
    </row>
    <row r="1765" spans="1:2">
      <c r="A1765" t="s">
        <v>2619</v>
      </c>
      <c r="B1765" t="s">
        <v>2620</v>
      </c>
    </row>
    <row r="1766" spans="1:2">
      <c r="A1766" t="s">
        <v>2621</v>
      </c>
      <c r="B1766" t="s">
        <v>2622</v>
      </c>
    </row>
    <row r="1767" spans="1:2">
      <c r="A1767" t="s">
        <v>2623</v>
      </c>
      <c r="B1767" t="s">
        <v>2624</v>
      </c>
    </row>
    <row r="1768" spans="1:2">
      <c r="A1768" t="s">
        <v>2625</v>
      </c>
      <c r="B1768" t="s">
        <v>2626</v>
      </c>
    </row>
    <row r="1769" spans="1:2">
      <c r="A1769" t="s">
        <v>2627</v>
      </c>
      <c r="B1769" t="s">
        <v>2628</v>
      </c>
    </row>
    <row r="1770" spans="1:2">
      <c r="A1770" t="s">
        <v>2629</v>
      </c>
      <c r="B1770" t="s">
        <v>2630</v>
      </c>
    </row>
    <row r="1771" spans="1:2">
      <c r="A1771" t="s">
        <v>2631</v>
      </c>
      <c r="B1771" t="s">
        <v>2632</v>
      </c>
    </row>
    <row r="1772" spans="1:2">
      <c r="A1772" t="s">
        <v>2633</v>
      </c>
      <c r="B1772" t="s">
        <v>2634</v>
      </c>
    </row>
    <row r="1773" spans="1:2">
      <c r="A1773" t="s">
        <v>2635</v>
      </c>
      <c r="B1773" t="s">
        <v>2636</v>
      </c>
    </row>
    <row r="1774" spans="1:2">
      <c r="A1774" t="s">
        <v>2637</v>
      </c>
      <c r="B1774" t="s">
        <v>2638</v>
      </c>
    </row>
    <row r="1775" spans="1:2">
      <c r="A1775" t="s">
        <v>2639</v>
      </c>
      <c r="B1775" t="s">
        <v>2640</v>
      </c>
    </row>
    <row r="1776" spans="1:2">
      <c r="A1776" t="s">
        <v>2641</v>
      </c>
      <c r="B1776" t="s">
        <v>2642</v>
      </c>
    </row>
    <row r="1777" spans="1:2">
      <c r="A1777" t="s">
        <v>2643</v>
      </c>
      <c r="B1777" t="s">
        <v>2644</v>
      </c>
    </row>
    <row r="1778" spans="1:2">
      <c r="A1778" t="s">
        <v>2645</v>
      </c>
      <c r="B1778" t="s">
        <v>2646</v>
      </c>
    </row>
    <row r="1779" spans="1:2">
      <c r="A1779" t="s">
        <v>2647</v>
      </c>
      <c r="B1779" t="s">
        <v>2648</v>
      </c>
    </row>
    <row r="1780" spans="1:2">
      <c r="A1780" t="s">
        <v>2649</v>
      </c>
      <c r="B1780" t="s">
        <v>2650</v>
      </c>
    </row>
    <row r="1781" spans="1:2">
      <c r="A1781" t="s">
        <v>2651</v>
      </c>
      <c r="B1781" t="s">
        <v>2652</v>
      </c>
    </row>
    <row r="1782" spans="1:2">
      <c r="A1782" t="s">
        <v>2653</v>
      </c>
      <c r="B1782" t="s">
        <v>2654</v>
      </c>
    </row>
    <row r="1783" spans="1:2">
      <c r="A1783" t="s">
        <v>2655</v>
      </c>
      <c r="B1783" t="s">
        <v>2656</v>
      </c>
    </row>
    <row r="1784" spans="1:2">
      <c r="A1784" t="s">
        <v>2657</v>
      </c>
      <c r="B1784" t="s">
        <v>2658</v>
      </c>
    </row>
    <row r="1785" spans="1:2">
      <c r="A1785" t="s">
        <v>2659</v>
      </c>
      <c r="B1785" t="s">
        <v>2660</v>
      </c>
    </row>
    <row r="1786" spans="1:2">
      <c r="A1786" t="s">
        <v>2661</v>
      </c>
      <c r="B1786" t="s">
        <v>2662</v>
      </c>
    </row>
    <row r="1787" spans="1:2">
      <c r="A1787" t="s">
        <v>2663</v>
      </c>
      <c r="B1787" t="s">
        <v>2664</v>
      </c>
    </row>
    <row r="1788" spans="1:2">
      <c r="A1788" t="s">
        <v>2665</v>
      </c>
      <c r="B1788" t="s">
        <v>2666</v>
      </c>
    </row>
    <row r="1789" spans="1:2">
      <c r="A1789" t="s">
        <v>2669</v>
      </c>
      <c r="B1789" t="s">
        <v>2670</v>
      </c>
    </row>
    <row r="1790" spans="1:2">
      <c r="A1790" t="s">
        <v>2671</v>
      </c>
      <c r="B1790" t="s">
        <v>2672</v>
      </c>
    </row>
    <row r="1791" spans="1:2">
      <c r="A1791" t="s">
        <v>2673</v>
      </c>
      <c r="B1791" t="s">
        <v>2674</v>
      </c>
    </row>
    <row r="1792" spans="1:2">
      <c r="A1792" t="s">
        <v>2675</v>
      </c>
      <c r="B1792" t="s">
        <v>2676</v>
      </c>
    </row>
    <row r="1793" spans="1:2">
      <c r="A1793" t="s">
        <v>2677</v>
      </c>
      <c r="B1793" t="s">
        <v>2678</v>
      </c>
    </row>
    <row r="1794" spans="1:2">
      <c r="A1794" t="s">
        <v>2829</v>
      </c>
      <c r="B1794" t="s">
        <v>2830</v>
      </c>
    </row>
    <row r="1795" spans="1:2">
      <c r="A1795" t="s">
        <v>2679</v>
      </c>
      <c r="B1795" t="s">
        <v>2680</v>
      </c>
    </row>
    <row r="1796" spans="1:2">
      <c r="A1796" t="s">
        <v>2831</v>
      </c>
      <c r="B1796" t="s">
        <v>2832</v>
      </c>
    </row>
    <row r="1797" spans="1:2">
      <c r="A1797" t="s">
        <v>2814</v>
      </c>
      <c r="B1797" t="s">
        <v>2815</v>
      </c>
    </row>
    <row r="1798" spans="1:2">
      <c r="A1798" t="s">
        <v>2681</v>
      </c>
      <c r="B1798" t="s">
        <v>2682</v>
      </c>
    </row>
    <row r="1799" spans="1:2">
      <c r="A1799" t="s">
        <v>2683</v>
      </c>
      <c r="B1799" t="s">
        <v>2684</v>
      </c>
    </row>
    <row r="1800" spans="1:2">
      <c r="A1800" t="s">
        <v>2685</v>
      </c>
      <c r="B1800" t="s">
        <v>2686</v>
      </c>
    </row>
    <row r="1801" spans="1:2">
      <c r="A1801" t="s">
        <v>2687</v>
      </c>
      <c r="B1801" t="s">
        <v>2688</v>
      </c>
    </row>
    <row r="1802" spans="1:2">
      <c r="A1802" t="s">
        <v>2689</v>
      </c>
      <c r="B1802" t="s">
        <v>2690</v>
      </c>
    </row>
    <row r="1803" spans="1:2">
      <c r="A1803" t="s">
        <v>2691</v>
      </c>
      <c r="B1803" t="s">
        <v>2692</v>
      </c>
    </row>
    <row r="1804" spans="1:2">
      <c r="A1804" t="s">
        <v>2693</v>
      </c>
      <c r="B1804" t="s">
        <v>2694</v>
      </c>
    </row>
    <row r="1805" spans="1:2">
      <c r="A1805" t="s">
        <v>2695</v>
      </c>
      <c r="B1805" t="s">
        <v>2696</v>
      </c>
    </row>
    <row r="1806" spans="1:2">
      <c r="A1806" t="s">
        <v>2697</v>
      </c>
      <c r="B1806" t="s">
        <v>2698</v>
      </c>
    </row>
    <row r="1807" spans="1:2">
      <c r="A1807" t="s">
        <v>2699</v>
      </c>
      <c r="B1807" t="s">
        <v>2700</v>
      </c>
    </row>
    <row r="1808" spans="1:2">
      <c r="A1808" t="s">
        <v>2701</v>
      </c>
      <c r="B1808" t="s">
        <v>2702</v>
      </c>
    </row>
    <row r="1809" spans="1:2">
      <c r="A1809" t="s">
        <v>2703</v>
      </c>
      <c r="B1809" t="s">
        <v>2704</v>
      </c>
    </row>
    <row r="1810" spans="1:2">
      <c r="A1810" t="s">
        <v>2705</v>
      </c>
      <c r="B1810" t="s">
        <v>2706</v>
      </c>
    </row>
    <row r="1811" spans="1:2">
      <c r="A1811" t="s">
        <v>2707</v>
      </c>
      <c r="B1811" t="s">
        <v>2708</v>
      </c>
    </row>
    <row r="1812" spans="1:2">
      <c r="A1812" t="s">
        <v>2709</v>
      </c>
      <c r="B1812" t="s">
        <v>2710</v>
      </c>
    </row>
    <row r="1813" spans="1:2">
      <c r="A1813" t="s">
        <v>2833</v>
      </c>
      <c r="B1813" t="s">
        <v>2834</v>
      </c>
    </row>
    <row r="1814" spans="1:2">
      <c r="A1814" t="s">
        <v>2711</v>
      </c>
      <c r="B1814" t="s">
        <v>2706</v>
      </c>
    </row>
    <row r="1815" spans="1:2">
      <c r="A1815" t="s">
        <v>88</v>
      </c>
      <c r="B1815" t="s">
        <v>2835</v>
      </c>
    </row>
    <row r="1816" spans="1:2">
      <c r="A1816" t="s">
        <v>2879</v>
      </c>
      <c r="B1816" t="s">
        <v>2880</v>
      </c>
    </row>
    <row r="1817" spans="1:2">
      <c r="A1817" t="s">
        <v>2712</v>
      </c>
      <c r="B1817" t="s">
        <v>2713</v>
      </c>
    </row>
    <row r="1818" spans="1:2">
      <c r="A1818" t="s">
        <v>2714</v>
      </c>
      <c r="B1818" t="s">
        <v>2715</v>
      </c>
    </row>
    <row r="1819" spans="1:2">
      <c r="A1819" t="s">
        <v>2716</v>
      </c>
      <c r="B1819" t="s">
        <v>2717</v>
      </c>
    </row>
    <row r="1820" spans="1:2">
      <c r="A1820" t="s">
        <v>2718</v>
      </c>
      <c r="B1820" t="s">
        <v>2719</v>
      </c>
    </row>
    <row r="1821" spans="1:2">
      <c r="A1821" t="s">
        <v>2720</v>
      </c>
      <c r="B1821" t="s">
        <v>2721</v>
      </c>
    </row>
    <row r="1822" spans="1:2">
      <c r="A1822" t="s">
        <v>2855</v>
      </c>
      <c r="B1822" t="s">
        <v>2856</v>
      </c>
    </row>
    <row r="1823" spans="1:2">
      <c r="A1823" t="s">
        <v>102</v>
      </c>
      <c r="B1823" t="s">
        <v>2857</v>
      </c>
    </row>
    <row r="1824" spans="1:2">
      <c r="A1824" t="s">
        <v>2816</v>
      </c>
      <c r="B1824" t="s">
        <v>2817</v>
      </c>
    </row>
    <row r="1825" spans="1:2">
      <c r="A1825" t="s">
        <v>2722</v>
      </c>
      <c r="B1825" t="s">
        <v>2723</v>
      </c>
    </row>
    <row r="1826" spans="1:2">
      <c r="A1826" t="s">
        <v>2881</v>
      </c>
      <c r="B1826" t="s">
        <v>2882</v>
      </c>
    </row>
    <row r="1827" spans="1:2">
      <c r="A1827" t="s">
        <v>2724</v>
      </c>
      <c r="B1827" t="s">
        <v>2725</v>
      </c>
    </row>
    <row r="1828" spans="1:2">
      <c r="A1828" t="s">
        <v>2726</v>
      </c>
      <c r="B1828" t="s">
        <v>2727</v>
      </c>
    </row>
    <row r="1829" spans="1:2">
      <c r="A1829" t="s">
        <v>2728</v>
      </c>
      <c r="B1829" t="s">
        <v>2729</v>
      </c>
    </row>
    <row r="1830" spans="1:2">
      <c r="A1830" t="s">
        <v>2730</v>
      </c>
      <c r="B1830" t="s">
        <v>2731</v>
      </c>
    </row>
    <row r="1831" spans="1:2">
      <c r="A1831" t="s">
        <v>2732</v>
      </c>
      <c r="B1831" t="s">
        <v>2733</v>
      </c>
    </row>
    <row r="1832" spans="1:2">
      <c r="A1832" t="s">
        <v>2734</v>
      </c>
      <c r="B1832" t="s">
        <v>2735</v>
      </c>
    </row>
    <row r="1833" spans="1:2">
      <c r="A1833" t="s">
        <v>113</v>
      </c>
      <c r="B1833" t="s">
        <v>2883</v>
      </c>
    </row>
    <row r="1834" spans="1:2">
      <c r="A1834" t="s">
        <v>125</v>
      </c>
      <c r="B1834" t="s">
        <v>2836</v>
      </c>
    </row>
    <row r="1835" spans="1:2">
      <c r="A1835" t="s">
        <v>246</v>
      </c>
      <c r="B1835" t="s">
        <v>2736</v>
      </c>
    </row>
    <row r="1836" spans="1:2">
      <c r="A1836" t="s">
        <v>71</v>
      </c>
      <c r="B1836" t="s">
        <v>2737</v>
      </c>
    </row>
    <row r="1837" spans="1:2">
      <c r="A1837" t="s">
        <v>2738</v>
      </c>
      <c r="B1837" t="s">
        <v>2739</v>
      </c>
    </row>
    <row r="1838" spans="1:2">
      <c r="A1838" t="s">
        <v>105</v>
      </c>
      <c r="B1838" t="s">
        <v>2740</v>
      </c>
    </row>
    <row r="1839" spans="1:2">
      <c r="A1839" t="s">
        <v>111</v>
      </c>
      <c r="B1839" t="s">
        <v>2818</v>
      </c>
    </row>
    <row r="1840" spans="1:2">
      <c r="A1840" t="s">
        <v>188</v>
      </c>
      <c r="B1840" t="s">
        <v>2819</v>
      </c>
    </row>
    <row r="1841" spans="1:2">
      <c r="A1841" t="s">
        <v>66</v>
      </c>
      <c r="B1841" t="s">
        <v>2820</v>
      </c>
    </row>
    <row r="1842" spans="1:2">
      <c r="A1842" t="s">
        <v>2821</v>
      </c>
      <c r="B1842" t="s">
        <v>2822</v>
      </c>
    </row>
    <row r="1843" spans="1:2">
      <c r="A1843" t="s">
        <v>72</v>
      </c>
      <c r="B1843" t="s">
        <v>2741</v>
      </c>
    </row>
    <row r="1844" spans="1:2">
      <c r="A1844" t="s">
        <v>2742</v>
      </c>
      <c r="B1844" t="s">
        <v>2743</v>
      </c>
    </row>
    <row r="1845" spans="1:2">
      <c r="A1845" t="s">
        <v>130</v>
      </c>
      <c r="B1845" t="s">
        <v>2858</v>
      </c>
    </row>
    <row r="1846" spans="1:2">
      <c r="A1846" t="s">
        <v>2744</v>
      </c>
      <c r="B1846" t="s">
        <v>2745</v>
      </c>
    </row>
    <row r="1847" spans="1:2">
      <c r="A1847" t="s">
        <v>2746</v>
      </c>
      <c r="B1847" t="s">
        <v>2747</v>
      </c>
    </row>
    <row r="1848" spans="1:2">
      <c r="A1848" t="s">
        <v>171</v>
      </c>
      <c r="B1848" t="s">
        <v>2748</v>
      </c>
    </row>
    <row r="1849" spans="1:2">
      <c r="A1849" t="s">
        <v>215</v>
      </c>
      <c r="B1849" t="s">
        <v>2823</v>
      </c>
    </row>
    <row r="1850" spans="1:2">
      <c r="A1850" t="s">
        <v>112</v>
      </c>
      <c r="B1850" t="s">
        <v>2884</v>
      </c>
    </row>
    <row r="1851" spans="1:2">
      <c r="A1851" t="s">
        <v>211</v>
      </c>
      <c r="B1851" t="s">
        <v>2749</v>
      </c>
    </row>
    <row r="1852" spans="1:2">
      <c r="A1852" t="s">
        <v>2750</v>
      </c>
      <c r="B1852" t="s">
        <v>2745</v>
      </c>
    </row>
    <row r="1853" spans="1:2">
      <c r="A1853" t="s">
        <v>2837</v>
      </c>
      <c r="B1853" t="s">
        <v>2838</v>
      </c>
    </row>
    <row r="1854" spans="1:2">
      <c r="A1854" t="s">
        <v>2885</v>
      </c>
      <c r="B1854" t="s">
        <v>2886</v>
      </c>
    </row>
    <row r="1855" spans="1:2">
      <c r="A1855" t="s">
        <v>2751</v>
      </c>
      <c r="B1855" t="s">
        <v>2752</v>
      </c>
    </row>
    <row r="1856" spans="1:2">
      <c r="A1856" t="s">
        <v>114</v>
      </c>
      <c r="B1856" t="s">
        <v>2887</v>
      </c>
    </row>
    <row r="1857" spans="1:2">
      <c r="A1857" t="s">
        <v>68</v>
      </c>
      <c r="B1857" t="s">
        <v>2753</v>
      </c>
    </row>
    <row r="1858" spans="1:2">
      <c r="A1858" t="s">
        <v>189</v>
      </c>
      <c r="B1858" t="s">
        <v>2887</v>
      </c>
    </row>
    <row r="1859" spans="1:2">
      <c r="A1859" t="s">
        <v>100</v>
      </c>
      <c r="B1859" t="s">
        <v>2839</v>
      </c>
    </row>
    <row r="1860" spans="1:2">
      <c r="A1860" t="s">
        <v>109</v>
      </c>
      <c r="B1860" t="s">
        <v>2754</v>
      </c>
    </row>
    <row r="1861" spans="1:2">
      <c r="A1861" t="s">
        <v>333</v>
      </c>
      <c r="B1861" t="s">
        <v>2754</v>
      </c>
    </row>
    <row r="1862" spans="1:2">
      <c r="A1862" t="s">
        <v>106</v>
      </c>
      <c r="B1862" t="s">
        <v>2755</v>
      </c>
    </row>
    <row r="1863" spans="1:2">
      <c r="A1863" t="s">
        <v>108</v>
      </c>
      <c r="B1863" t="s">
        <v>2756</v>
      </c>
    </row>
    <row r="1864" spans="1:2">
      <c r="A1864" t="s">
        <v>277</v>
      </c>
      <c r="B1864" t="s">
        <v>2757</v>
      </c>
    </row>
    <row r="1865" spans="1:2">
      <c r="A1865" t="s">
        <v>2758</v>
      </c>
      <c r="B1865" t="s">
        <v>2759</v>
      </c>
    </row>
    <row r="1866" spans="1:2">
      <c r="A1866" t="s">
        <v>103</v>
      </c>
      <c r="B1866" t="s">
        <v>2859</v>
      </c>
    </row>
    <row r="1867" spans="1:2">
      <c r="A1867" t="s">
        <v>2860</v>
      </c>
      <c r="B1867" t="s">
        <v>2861</v>
      </c>
    </row>
    <row r="1868" spans="1:2">
      <c r="A1868" t="s">
        <v>82</v>
      </c>
      <c r="B1868" t="s">
        <v>2752</v>
      </c>
    </row>
    <row r="1869" spans="1:2">
      <c r="A1869" t="s">
        <v>86</v>
      </c>
      <c r="B1869" t="s">
        <v>2760</v>
      </c>
    </row>
    <row r="1870" spans="1:2">
      <c r="A1870" t="s">
        <v>8</v>
      </c>
      <c r="B1870" t="s">
        <v>2862</v>
      </c>
    </row>
    <row r="1871" spans="1:2">
      <c r="A1871" t="s">
        <v>367</v>
      </c>
      <c r="B1871" t="s">
        <v>2863</v>
      </c>
    </row>
    <row r="1872" spans="1:2">
      <c r="A1872" t="s">
        <v>2864</v>
      </c>
      <c r="B1872" t="s">
        <v>2862</v>
      </c>
    </row>
    <row r="1873" spans="1:2">
      <c r="A1873" t="s">
        <v>2761</v>
      </c>
      <c r="B1873" t="s">
        <v>2762</v>
      </c>
    </row>
    <row r="1874" spans="1:2">
      <c r="A1874" t="s">
        <v>186</v>
      </c>
      <c r="B1874" t="s">
        <v>2865</v>
      </c>
    </row>
    <row r="1875" spans="1:2">
      <c r="A1875" t="s">
        <v>187</v>
      </c>
      <c r="B1875" t="s">
        <v>2866</v>
      </c>
    </row>
    <row r="1876" spans="1:2">
      <c r="A1876" t="s">
        <v>2763</v>
      </c>
      <c r="B1876" t="s">
        <v>2764</v>
      </c>
    </row>
    <row r="1877" spans="1:2">
      <c r="A1877" t="s">
        <v>69</v>
      </c>
      <c r="B1877" t="s">
        <v>2765</v>
      </c>
    </row>
    <row r="1878" spans="1:2">
      <c r="A1878" t="s">
        <v>128</v>
      </c>
      <c r="B1878" t="s">
        <v>2840</v>
      </c>
    </row>
    <row r="1879" spans="1:2">
      <c r="A1879" t="s">
        <v>2766</v>
      </c>
      <c r="B1879" t="s">
        <v>2759</v>
      </c>
    </row>
    <row r="1880" spans="1:2">
      <c r="A1880" t="s">
        <v>17</v>
      </c>
      <c r="B1880" t="s">
        <v>2841</v>
      </c>
    </row>
    <row r="1881" spans="1:2">
      <c r="A1881" t="s">
        <v>39</v>
      </c>
      <c r="B1881" t="s">
        <v>2842</v>
      </c>
    </row>
    <row r="1882" spans="1:2">
      <c r="A1882" t="s">
        <v>18</v>
      </c>
      <c r="B1882" t="s">
        <v>2842</v>
      </c>
    </row>
    <row r="1883" spans="1:2">
      <c r="A1883" t="s">
        <v>647</v>
      </c>
      <c r="B1883" t="s">
        <v>2843</v>
      </c>
    </row>
    <row r="1884" spans="1:2">
      <c r="A1884" t="s">
        <v>20</v>
      </c>
      <c r="B1884" t="s">
        <v>2767</v>
      </c>
    </row>
    <row r="1885" spans="1:2">
      <c r="A1885" t="s">
        <v>2768</v>
      </c>
      <c r="B1885" t="s">
        <v>2769</v>
      </c>
    </row>
    <row r="1886" spans="1:2">
      <c r="A1886" t="s">
        <v>41</v>
      </c>
      <c r="B1886" t="s">
        <v>2770</v>
      </c>
    </row>
    <row r="1887" spans="1:2">
      <c r="A1887" t="s">
        <v>2771</v>
      </c>
      <c r="B1887" t="s">
        <v>2772</v>
      </c>
    </row>
    <row r="1888" spans="1:2">
      <c r="A1888" t="s">
        <v>213</v>
      </c>
      <c r="B1888" t="s">
        <v>2773</v>
      </c>
    </row>
    <row r="1889" spans="1:2">
      <c r="A1889" t="s">
        <v>214</v>
      </c>
      <c r="B1889" t="s">
        <v>2774</v>
      </c>
    </row>
    <row r="1890" spans="1:2">
      <c r="A1890" t="s">
        <v>2775</v>
      </c>
      <c r="B1890" t="s">
        <v>2776</v>
      </c>
    </row>
    <row r="1891" spans="1:2">
      <c r="A1891" t="s">
        <v>2777</v>
      </c>
      <c r="B1891" t="s">
        <v>2778</v>
      </c>
    </row>
    <row r="1892" spans="1:2">
      <c r="A1892" t="s">
        <v>2844</v>
      </c>
      <c r="B1892" t="s">
        <v>2845</v>
      </c>
    </row>
    <row r="1893" spans="1:2">
      <c r="A1893" t="s">
        <v>28</v>
      </c>
      <c r="B1893" t="s">
        <v>2888</v>
      </c>
    </row>
    <row r="1894" spans="1:2">
      <c r="A1894" t="s">
        <v>2779</v>
      </c>
      <c r="B1894" t="s">
        <v>2780</v>
      </c>
    </row>
    <row r="1895" spans="1:2">
      <c r="A1895" t="s">
        <v>2781</v>
      </c>
      <c r="B1895" t="s">
        <v>2782</v>
      </c>
    </row>
    <row r="1896" spans="1:2">
      <c r="A1896" t="s">
        <v>2783</v>
      </c>
      <c r="B1896" t="s">
        <v>2784</v>
      </c>
    </row>
    <row r="1897" spans="1:2">
      <c r="A1897" t="s">
        <v>2867</v>
      </c>
      <c r="B1897" t="s">
        <v>2868</v>
      </c>
    </row>
    <row r="1898" spans="1:2">
      <c r="A1898" t="s">
        <v>2869</v>
      </c>
      <c r="B1898" t="s">
        <v>2861</v>
      </c>
    </row>
    <row r="1899" spans="1:2">
      <c r="A1899" t="s">
        <v>9</v>
      </c>
      <c r="B1899" t="s">
        <v>2862</v>
      </c>
    </row>
    <row r="1900" spans="1:2">
      <c r="A1900" t="s">
        <v>174</v>
      </c>
      <c r="B1900" t="s">
        <v>2870</v>
      </c>
    </row>
    <row r="1901" spans="1:2">
      <c r="A1901" t="s">
        <v>131</v>
      </c>
      <c r="B1901" t="s">
        <v>2870</v>
      </c>
    </row>
    <row r="1902" spans="1:2">
      <c r="A1902" t="s">
        <v>64</v>
      </c>
      <c r="B1902" t="s">
        <v>2871</v>
      </c>
    </row>
    <row r="1903" spans="1:2">
      <c r="A1903" t="s">
        <v>249</v>
      </c>
      <c r="B1903" t="s">
        <v>2872</v>
      </c>
    </row>
    <row r="1904" spans="1:2">
      <c r="A1904" t="s">
        <v>19</v>
      </c>
      <c r="B1904" t="s">
        <v>2871</v>
      </c>
    </row>
    <row r="1905" spans="1:2">
      <c r="A1905" t="s">
        <v>639</v>
      </c>
      <c r="B1905" t="s">
        <v>2873</v>
      </c>
    </row>
    <row r="1906" spans="1:2">
      <c r="A1906" t="s">
        <v>640</v>
      </c>
      <c r="B1906" t="s">
        <v>2874</v>
      </c>
    </row>
    <row r="1907" spans="1:2">
      <c r="A1907" t="s">
        <v>641</v>
      </c>
      <c r="B1907" t="s">
        <v>2875</v>
      </c>
    </row>
    <row r="1908" spans="1:2">
      <c r="A1908" t="s">
        <v>2785</v>
      </c>
      <c r="B1908" t="s">
        <v>2786</v>
      </c>
    </row>
    <row r="1909" spans="1:2">
      <c r="A1909" t="s">
        <v>2787</v>
      </c>
      <c r="B1909" t="s">
        <v>2769</v>
      </c>
    </row>
    <row r="1910" spans="1:2">
      <c r="A1910" t="s">
        <v>42</v>
      </c>
      <c r="B1910" t="s">
        <v>2770</v>
      </c>
    </row>
    <row r="1911" spans="1:2">
      <c r="A1911" t="s">
        <v>642</v>
      </c>
      <c r="B1911" t="s">
        <v>2873</v>
      </c>
    </row>
    <row r="1912" spans="1:2">
      <c r="A1912" t="s">
        <v>21</v>
      </c>
      <c r="B1912" t="s">
        <v>2788</v>
      </c>
    </row>
    <row r="1913" spans="1:2">
      <c r="A1913" t="s">
        <v>62</v>
      </c>
      <c r="B1913" t="s">
        <v>2846</v>
      </c>
    </row>
    <row r="1914" spans="1:2">
      <c r="A1914" t="s">
        <v>63</v>
      </c>
      <c r="B1914" t="s">
        <v>2847</v>
      </c>
    </row>
    <row r="1915" spans="1:2">
      <c r="A1915" t="s">
        <v>248</v>
      </c>
      <c r="B1915" t="s">
        <v>2848</v>
      </c>
    </row>
    <row r="1916" spans="1:2">
      <c r="A1916" t="s">
        <v>650</v>
      </c>
      <c r="B1916" t="s">
        <v>2849</v>
      </c>
    </row>
    <row r="1917" spans="1:2">
      <c r="A1917" t="s">
        <v>2789</v>
      </c>
      <c r="B1917" t="s">
        <v>2790</v>
      </c>
    </row>
    <row r="1918" spans="1:2">
      <c r="A1918" t="s">
        <v>73</v>
      </c>
      <c r="B1918" t="s">
        <v>2889</v>
      </c>
    </row>
    <row r="1919" spans="1:2">
      <c r="A1919" t="s">
        <v>29</v>
      </c>
      <c r="B1919" t="s">
        <v>2890</v>
      </c>
    </row>
    <row r="1920" spans="1:2">
      <c r="A1920" t="s">
        <v>2891</v>
      </c>
      <c r="B1920" t="s">
        <v>2892</v>
      </c>
    </row>
    <row r="1921" spans="1:2">
      <c r="A1921" t="s">
        <v>74</v>
      </c>
      <c r="B1921" t="s">
        <v>2893</v>
      </c>
    </row>
    <row r="1922" spans="1:2">
      <c r="A1922" t="s">
        <v>2894</v>
      </c>
      <c r="B1922" t="s">
        <v>2895</v>
      </c>
    </row>
    <row r="1923" spans="1:2">
      <c r="A1923" t="s">
        <v>250</v>
      </c>
      <c r="B1923" t="s">
        <v>2896</v>
      </c>
    </row>
    <row r="1924" spans="1:2">
      <c r="A1924" t="s">
        <v>2897</v>
      </c>
      <c r="B1924" t="s">
        <v>2898</v>
      </c>
    </row>
    <row r="1925" spans="1:2">
      <c r="A1925" t="s">
        <v>26</v>
      </c>
      <c r="B1925" t="s">
        <v>2791</v>
      </c>
    </row>
    <row r="1926" spans="1:2">
      <c r="A1926" t="s">
        <v>27</v>
      </c>
      <c r="B1926" t="s">
        <v>2792</v>
      </c>
    </row>
    <row r="1927" spans="1:2">
      <c r="A1927" t="s">
        <v>2899</v>
      </c>
      <c r="B1927" t="s">
        <v>2900</v>
      </c>
    </row>
    <row r="1928" spans="1:2">
      <c r="A1928" t="s">
        <v>24</v>
      </c>
      <c r="B1928" t="s">
        <v>2824</v>
      </c>
    </row>
    <row r="1929" spans="1:2">
      <c r="A1929" t="s">
        <v>25</v>
      </c>
      <c r="B1929" t="s">
        <v>2825</v>
      </c>
    </row>
    <row r="1930" spans="1:2">
      <c r="A1930" t="s">
        <v>280</v>
      </c>
      <c r="B1930" t="s">
        <v>2850</v>
      </c>
    </row>
    <row r="1931" spans="1:2">
      <c r="A1931" t="s">
        <v>22</v>
      </c>
      <c r="B1931" t="s">
        <v>2793</v>
      </c>
    </row>
    <row r="1932" spans="1:2">
      <c r="A1932" t="s">
        <v>40</v>
      </c>
      <c r="B1932" t="s">
        <v>2794</v>
      </c>
    </row>
    <row r="1933" spans="1:2">
      <c r="A1933" t="s">
        <v>23</v>
      </c>
      <c r="B1933" t="s">
        <v>2795</v>
      </c>
    </row>
    <row r="1934" spans="1:2">
      <c r="A1934" t="s">
        <v>182</v>
      </c>
      <c r="B1934" t="s">
        <v>2901</v>
      </c>
    </row>
    <row r="1935" spans="1:2">
      <c r="A1935" t="s">
        <v>132</v>
      </c>
      <c r="B1935" t="s">
        <v>2902</v>
      </c>
    </row>
    <row r="1936" spans="1:2">
      <c r="A1936" t="s">
        <v>278</v>
      </c>
      <c r="B1936" t="s">
        <v>2903</v>
      </c>
    </row>
    <row r="1937" spans="1:2">
      <c r="A1937" t="s">
        <v>2904</v>
      </c>
      <c r="B1937" t="s">
        <v>2905</v>
      </c>
    </row>
    <row r="1938" spans="1:2">
      <c r="A1938" t="s">
        <v>638</v>
      </c>
      <c r="B1938" t="s">
        <v>2796</v>
      </c>
    </row>
    <row r="1939" spans="1:2">
      <c r="A1939" t="s">
        <v>2906</v>
      </c>
      <c r="B1939" t="s">
        <v>2801</v>
      </c>
    </row>
    <row r="1940" spans="1:2">
      <c r="A1940" t="s">
        <v>2907</v>
      </c>
      <c r="B1940" t="s">
        <v>2908</v>
      </c>
    </row>
    <row r="1941" spans="1:2">
      <c r="A1941" t="s">
        <v>275</v>
      </c>
      <c r="B1941" t="s">
        <v>2796</v>
      </c>
    </row>
    <row r="1942" spans="1:2">
      <c r="A1942" t="s">
        <v>646</v>
      </c>
      <c r="B1942" t="s">
        <v>2909</v>
      </c>
    </row>
    <row r="1943" spans="1:2">
      <c r="A1943" t="s">
        <v>334</v>
      </c>
      <c r="B1943" t="s">
        <v>2910</v>
      </c>
    </row>
    <row r="1944" spans="1:2">
      <c r="A1944" t="s">
        <v>652</v>
      </c>
      <c r="B1944" t="s">
        <v>2911</v>
      </c>
    </row>
    <row r="1945" spans="1:2">
      <c r="A1945" t="s">
        <v>653</v>
      </c>
      <c r="B1945" t="s">
        <v>2910</v>
      </c>
    </row>
    <row r="1946" spans="1:2">
      <c r="A1946" t="s">
        <v>181</v>
      </c>
      <c r="B1946" t="s">
        <v>2826</v>
      </c>
    </row>
    <row r="1947" spans="1:2">
      <c r="A1947" t="s">
        <v>129</v>
      </c>
      <c r="B1947" t="s">
        <v>2851</v>
      </c>
    </row>
    <row r="1948" spans="1:2">
      <c r="A1948" t="s">
        <v>2797</v>
      </c>
      <c r="B1948" t="s">
        <v>2798</v>
      </c>
    </row>
    <row r="1949" spans="1:2">
      <c r="A1949" t="s">
        <v>276</v>
      </c>
      <c r="B1949" t="s">
        <v>2876</v>
      </c>
    </row>
    <row r="1950" spans="1:2">
      <c r="A1950" t="s">
        <v>70</v>
      </c>
      <c r="B1950" t="s">
        <v>2799</v>
      </c>
    </row>
    <row r="1951" spans="1:2">
      <c r="A1951" t="s">
        <v>173</v>
      </c>
      <c r="B1951" t="s">
        <v>2800</v>
      </c>
    </row>
    <row r="1952" spans="1:2">
      <c r="A1952" t="s">
        <v>67</v>
      </c>
      <c r="B1952" t="s">
        <v>2827</v>
      </c>
    </row>
    <row r="1953" spans="1:2">
      <c r="A1953" t="s">
        <v>137</v>
      </c>
      <c r="B1953" t="s">
        <v>2828</v>
      </c>
    </row>
    <row r="1954" spans="1:2">
      <c r="A1954" t="s">
        <v>65</v>
      </c>
      <c r="B1954" t="s">
        <v>2799</v>
      </c>
    </row>
    <row r="1955" spans="1:2">
      <c r="A1955" t="s">
        <v>432</v>
      </c>
      <c r="B1955" t="s">
        <v>2799</v>
      </c>
    </row>
    <row r="1956" spans="1:2">
      <c r="A1956" t="s">
        <v>651</v>
      </c>
      <c r="B1956" t="s">
        <v>2801</v>
      </c>
    </row>
    <row r="1957" spans="1:2">
      <c r="A1957" t="s">
        <v>252</v>
      </c>
      <c r="B1957" t="s">
        <v>2802</v>
      </c>
    </row>
    <row r="1958" spans="1:2">
      <c r="A1958" t="s">
        <v>221</v>
      </c>
      <c r="B1958" t="s">
        <v>2852</v>
      </c>
    </row>
    <row r="1959" spans="1:2">
      <c r="A1959" t="s">
        <v>222</v>
      </c>
      <c r="B1959" t="s">
        <v>2803</v>
      </c>
    </row>
    <row r="1960" spans="1:2">
      <c r="A1960" t="s">
        <v>224</v>
      </c>
      <c r="B1960" t="s">
        <v>2804</v>
      </c>
    </row>
    <row r="1961" spans="1:2">
      <c r="A1961" t="s">
        <v>989</v>
      </c>
      <c r="B1961" t="s">
        <v>990</v>
      </c>
    </row>
    <row r="1962" spans="1:2">
      <c r="A1962" t="s">
        <v>991</v>
      </c>
      <c r="B1962" t="s">
        <v>992</v>
      </c>
    </row>
    <row r="1963" spans="1:2">
      <c r="A1963" t="s">
        <v>220</v>
      </c>
      <c r="B1963" t="s">
        <v>993</v>
      </c>
    </row>
    <row r="1964" spans="1:2">
      <c r="A1964" t="s">
        <v>104</v>
      </c>
      <c r="B1964" t="s">
        <v>2877</v>
      </c>
    </row>
    <row r="1965" spans="1:2">
      <c r="A1965" t="s">
        <v>223</v>
      </c>
      <c r="B1965" t="s">
        <v>2805</v>
      </c>
    </row>
    <row r="1966" spans="1:2">
      <c r="A1966" t="s">
        <v>643</v>
      </c>
      <c r="B1966" t="s">
        <v>2878</v>
      </c>
    </row>
    <row r="1967" spans="1:2">
      <c r="A1967" t="s">
        <v>110</v>
      </c>
      <c r="B1967" t="s">
        <v>2806</v>
      </c>
    </row>
    <row r="1968" spans="1:2">
      <c r="A1968" t="s">
        <v>101</v>
      </c>
      <c r="B1968" t="s">
        <v>2853</v>
      </c>
    </row>
    <row r="1969" spans="1:2">
      <c r="A1969" t="s">
        <v>107</v>
      </c>
      <c r="B1969" t="s">
        <v>2807</v>
      </c>
    </row>
    <row r="1970" spans="1:2">
      <c r="A1970" t="s">
        <v>115</v>
      </c>
      <c r="B1970" t="s">
        <v>2912</v>
      </c>
    </row>
    <row r="1971" spans="1:2">
      <c r="A1971" t="s">
        <v>84</v>
      </c>
      <c r="B1971" t="s">
        <v>2808</v>
      </c>
    </row>
    <row r="1972" spans="1:2">
      <c r="A1972" t="s">
        <v>340</v>
      </c>
      <c r="B1972" t="s">
        <v>2913</v>
      </c>
    </row>
    <row r="1973" spans="1:2">
      <c r="A1973" t="s">
        <v>645</v>
      </c>
      <c r="B1973" t="s">
        <v>2913</v>
      </c>
    </row>
    <row r="1974" spans="1:2">
      <c r="A1974" t="s">
        <v>648</v>
      </c>
      <c r="B1974" t="s">
        <v>2854</v>
      </c>
    </row>
    <row r="1975" spans="1:2">
      <c r="A1975" t="s">
        <v>2809</v>
      </c>
      <c r="B1975" t="s">
        <v>2810</v>
      </c>
    </row>
    <row r="1976" spans="1:2">
      <c r="A1976" t="s">
        <v>644</v>
      </c>
      <c r="B1976" t="s">
        <v>2811</v>
      </c>
    </row>
    <row r="1977" spans="1:2">
      <c r="A1977" t="s">
        <v>2812</v>
      </c>
      <c r="B1977" t="s">
        <v>2813</v>
      </c>
    </row>
    <row r="1978" spans="1:2">
      <c r="A1978" t="s">
        <v>649</v>
      </c>
      <c r="B1978" t="s">
        <v>2813</v>
      </c>
    </row>
    <row r="1979" spans="1:2">
      <c r="A1979" t="s">
        <v>2914</v>
      </c>
      <c r="B1979" t="s">
        <v>2915</v>
      </c>
    </row>
    <row r="1980" spans="1:2">
      <c r="A1980" t="s">
        <v>2916</v>
      </c>
      <c r="B1980" t="s">
        <v>2917</v>
      </c>
    </row>
    <row r="1981" spans="1:2">
      <c r="A1981" t="s">
        <v>2918</v>
      </c>
      <c r="B1981" t="s">
        <v>2919</v>
      </c>
    </row>
    <row r="1982" spans="1:2">
      <c r="A1982" t="s">
        <v>2920</v>
      </c>
      <c r="B1982" t="s">
        <v>2921</v>
      </c>
    </row>
    <row r="1983" spans="1:2">
      <c r="A1983" t="s">
        <v>2922</v>
      </c>
      <c r="B1983" t="s">
        <v>2923</v>
      </c>
    </row>
    <row r="1984" spans="1:2">
      <c r="A1984" t="s">
        <v>2924</v>
      </c>
      <c r="B1984" t="s">
        <v>2925</v>
      </c>
    </row>
    <row r="1985" spans="1:2">
      <c r="A1985" t="s">
        <v>2926</v>
      </c>
      <c r="B1985" t="s">
        <v>2927</v>
      </c>
    </row>
    <row r="1986" spans="1:2">
      <c r="A1986" t="s">
        <v>2928</v>
      </c>
      <c r="B1986" t="s">
        <v>2929</v>
      </c>
    </row>
    <row r="1987" spans="1:2">
      <c r="A1987" t="s">
        <v>2944</v>
      </c>
      <c r="B1987" t="s">
        <v>2945</v>
      </c>
    </row>
    <row r="1988" spans="1:2">
      <c r="A1988" t="s">
        <v>2946</v>
      </c>
      <c r="B1988" t="s">
        <v>2947</v>
      </c>
    </row>
    <row r="1989" spans="1:2">
      <c r="A1989" t="s">
        <v>2948</v>
      </c>
      <c r="B1989" t="s">
        <v>2949</v>
      </c>
    </row>
    <row r="1990" spans="1:2">
      <c r="A1990" t="s">
        <v>2950</v>
      </c>
      <c r="B1990" t="s">
        <v>2951</v>
      </c>
    </row>
    <row r="1991" spans="1:2">
      <c r="A1991" t="s">
        <v>2952</v>
      </c>
      <c r="B1991" t="s">
        <v>2953</v>
      </c>
    </row>
    <row r="1992" spans="1:2">
      <c r="A1992" t="s">
        <v>2954</v>
      </c>
      <c r="B1992" t="s">
        <v>2955</v>
      </c>
    </row>
    <row r="1993" spans="1:2">
      <c r="A1993" t="s">
        <v>2956</v>
      </c>
      <c r="B1993" t="s">
        <v>2957</v>
      </c>
    </row>
    <row r="1994" spans="1:2">
      <c r="A1994" t="s">
        <v>2958</v>
      </c>
      <c r="B1994" t="s">
        <v>2959</v>
      </c>
    </row>
    <row r="1995" spans="1:2">
      <c r="A1995" t="s">
        <v>2960</v>
      </c>
      <c r="B1995" t="s">
        <v>2961</v>
      </c>
    </row>
    <row r="1996" spans="1:2">
      <c r="A1996" t="s">
        <v>2962</v>
      </c>
      <c r="B1996" t="s">
        <v>2963</v>
      </c>
    </row>
    <row r="1997" spans="1:2">
      <c r="A1997" t="s">
        <v>2964</v>
      </c>
      <c r="B1997" t="s">
        <v>2965</v>
      </c>
    </row>
    <row r="1998" spans="1:2">
      <c r="A1998" t="s">
        <v>2966</v>
      </c>
      <c r="B1998" t="s">
        <v>2967</v>
      </c>
    </row>
    <row r="1999" spans="1:2">
      <c r="A1999" t="s">
        <v>2968</v>
      </c>
      <c r="B1999" t="s">
        <v>2969</v>
      </c>
    </row>
    <row r="2000" spans="1:2">
      <c r="A2000" t="s">
        <v>2970</v>
      </c>
      <c r="B2000" t="s">
        <v>2971</v>
      </c>
    </row>
    <row r="2001" spans="1:2">
      <c r="A2001" t="s">
        <v>2972</v>
      </c>
      <c r="B2001" t="s">
        <v>2973</v>
      </c>
    </row>
    <row r="2002" spans="1:2">
      <c r="A2002" t="s">
        <v>2974</v>
      </c>
      <c r="B2002" t="s">
        <v>2975</v>
      </c>
    </row>
    <row r="2003" spans="1:2">
      <c r="A2003" t="s">
        <v>2976</v>
      </c>
      <c r="B2003" t="s">
        <v>2975</v>
      </c>
    </row>
    <row r="2004" spans="1:2">
      <c r="A2004" t="s">
        <v>2977</v>
      </c>
      <c r="B2004" t="s">
        <v>2978</v>
      </c>
    </row>
    <row r="2005" spans="1:2">
      <c r="A2005" t="s">
        <v>2979</v>
      </c>
      <c r="B2005" t="s">
        <v>2978</v>
      </c>
    </row>
    <row r="2006" spans="1:2">
      <c r="A2006" t="s">
        <v>2980</v>
      </c>
      <c r="B2006" t="s">
        <v>2981</v>
      </c>
    </row>
    <row r="2007" spans="1:2">
      <c r="A2007" t="s">
        <v>2982</v>
      </c>
      <c r="B2007" t="s">
        <v>2983</v>
      </c>
    </row>
    <row r="2008" spans="1:2">
      <c r="A2008" t="s">
        <v>2984</v>
      </c>
      <c r="B2008" t="s">
        <v>2985</v>
      </c>
    </row>
    <row r="2009" spans="1:2">
      <c r="A2009" t="s">
        <v>2986</v>
      </c>
      <c r="B2009" t="s">
        <v>2987</v>
      </c>
    </row>
    <row r="2010" spans="1:2">
      <c r="A2010" t="s">
        <v>2988</v>
      </c>
      <c r="B2010" t="s">
        <v>2989</v>
      </c>
    </row>
    <row r="2011" spans="1:2">
      <c r="A2011" t="s">
        <v>2990</v>
      </c>
      <c r="B2011" t="s">
        <v>2991</v>
      </c>
    </row>
    <row r="2012" spans="1:2">
      <c r="A2012" t="s">
        <v>2992</v>
      </c>
      <c r="B2012" t="s">
        <v>2993</v>
      </c>
    </row>
    <row r="2013" spans="1:2">
      <c r="A2013" t="s">
        <v>2994</v>
      </c>
      <c r="B2013" t="s">
        <v>2995</v>
      </c>
    </row>
    <row r="2014" spans="1:2">
      <c r="A2014" t="s">
        <v>2996</v>
      </c>
      <c r="B2014" t="s">
        <v>2997</v>
      </c>
    </row>
    <row r="2015" spans="1:2">
      <c r="A2015" t="s">
        <v>2998</v>
      </c>
      <c r="B2015" t="s">
        <v>2999</v>
      </c>
    </row>
    <row r="2016" spans="1:2">
      <c r="A2016" t="s">
        <v>3000</v>
      </c>
      <c r="B2016" t="s">
        <v>3001</v>
      </c>
    </row>
    <row r="2017" spans="1:2">
      <c r="A2017" t="s">
        <v>3002</v>
      </c>
      <c r="B2017" t="s">
        <v>3003</v>
      </c>
    </row>
    <row r="2018" spans="1:2">
      <c r="A2018" t="s">
        <v>3004</v>
      </c>
      <c r="B2018" t="s">
        <v>3005</v>
      </c>
    </row>
    <row r="2019" spans="1:2">
      <c r="A2019" t="s">
        <v>3006</v>
      </c>
      <c r="B2019" t="s">
        <v>3007</v>
      </c>
    </row>
    <row r="2020" spans="1:2">
      <c r="A2020" t="s">
        <v>3008</v>
      </c>
      <c r="B2020" t="s">
        <v>3009</v>
      </c>
    </row>
    <row r="2021" spans="1:2">
      <c r="A2021" t="s">
        <v>3010</v>
      </c>
      <c r="B2021" t="s">
        <v>3011</v>
      </c>
    </row>
    <row r="2022" spans="1:2">
      <c r="A2022" t="s">
        <v>3012</v>
      </c>
      <c r="B2022" t="s">
        <v>3013</v>
      </c>
    </row>
    <row r="2023" spans="1:2">
      <c r="A2023" t="s">
        <v>3014</v>
      </c>
      <c r="B2023" t="s">
        <v>3015</v>
      </c>
    </row>
    <row r="2024" spans="1:2">
      <c r="A2024" t="s">
        <v>3016</v>
      </c>
      <c r="B2024" t="s">
        <v>3017</v>
      </c>
    </row>
    <row r="2025" spans="1:2">
      <c r="A2025" t="s">
        <v>3018</v>
      </c>
      <c r="B2025" t="s">
        <v>3019</v>
      </c>
    </row>
    <row r="2026" spans="1:2">
      <c r="A2026" t="s">
        <v>3020</v>
      </c>
      <c r="B2026" t="s">
        <v>3021</v>
      </c>
    </row>
    <row r="2027" spans="1:2">
      <c r="A2027" t="s">
        <v>3022</v>
      </c>
      <c r="B2027" t="s">
        <v>3023</v>
      </c>
    </row>
    <row r="2028" spans="1:2">
      <c r="A2028" t="s">
        <v>3024</v>
      </c>
      <c r="B2028" t="s">
        <v>3025</v>
      </c>
    </row>
    <row r="2029" spans="1:2">
      <c r="A2029" t="s">
        <v>3026</v>
      </c>
      <c r="B2029" t="s">
        <v>3027</v>
      </c>
    </row>
    <row r="2030" spans="1:2">
      <c r="A2030" t="s">
        <v>3028</v>
      </c>
      <c r="B2030" t="s">
        <v>3029</v>
      </c>
    </row>
    <row r="2031" spans="1:2">
      <c r="A2031" t="s">
        <v>3030</v>
      </c>
      <c r="B2031" t="s">
        <v>3031</v>
      </c>
    </row>
    <row r="2032" spans="1:2">
      <c r="A2032" t="s">
        <v>3032</v>
      </c>
      <c r="B2032" t="s">
        <v>3033</v>
      </c>
    </row>
    <row r="2033" spans="1:2">
      <c r="A2033" t="s">
        <v>3034</v>
      </c>
      <c r="B2033" t="s">
        <v>3035</v>
      </c>
    </row>
    <row r="2034" spans="1:2">
      <c r="A2034" t="s">
        <v>3036</v>
      </c>
      <c r="B2034" t="s">
        <v>3037</v>
      </c>
    </row>
    <row r="2035" spans="1:2">
      <c r="A2035" t="s">
        <v>3038</v>
      </c>
      <c r="B2035" t="s">
        <v>3039</v>
      </c>
    </row>
    <row r="2036" spans="1:2">
      <c r="A2036" t="s">
        <v>3040</v>
      </c>
      <c r="B2036" t="s">
        <v>3041</v>
      </c>
    </row>
    <row r="2037" spans="1:2">
      <c r="A2037" t="s">
        <v>3042</v>
      </c>
      <c r="B2037" t="s">
        <v>3043</v>
      </c>
    </row>
    <row r="2038" spans="1:2">
      <c r="A2038" t="s">
        <v>3044</v>
      </c>
      <c r="B2038" t="s">
        <v>3045</v>
      </c>
    </row>
    <row r="2039" spans="1:2">
      <c r="A2039" t="s">
        <v>3046</v>
      </c>
      <c r="B2039" t="s">
        <v>3047</v>
      </c>
    </row>
    <row r="2040" spans="1:2">
      <c r="A2040" t="s">
        <v>3048</v>
      </c>
      <c r="B2040" t="s">
        <v>3049</v>
      </c>
    </row>
    <row r="2041" spans="1:2">
      <c r="A2041" t="s">
        <v>3050</v>
      </c>
      <c r="B2041" t="s">
        <v>3051</v>
      </c>
    </row>
    <row r="2042" spans="1:2">
      <c r="A2042" t="s">
        <v>3052</v>
      </c>
      <c r="B2042" t="s">
        <v>3053</v>
      </c>
    </row>
    <row r="2043" spans="1:2">
      <c r="A2043" t="s">
        <v>3054</v>
      </c>
      <c r="B2043" t="s">
        <v>3055</v>
      </c>
    </row>
    <row r="2044" spans="1:2">
      <c r="A2044" t="s">
        <v>3056</v>
      </c>
      <c r="B2044" t="s">
        <v>3057</v>
      </c>
    </row>
    <row r="2045" spans="1:2">
      <c r="A2045" t="s">
        <v>3058</v>
      </c>
      <c r="B2045" t="s">
        <v>3059</v>
      </c>
    </row>
    <row r="2046" spans="1:2">
      <c r="A2046" t="s">
        <v>3060</v>
      </c>
      <c r="B2046" t="s">
        <v>3061</v>
      </c>
    </row>
    <row r="2047" spans="1:2">
      <c r="A2047" t="s">
        <v>3062</v>
      </c>
      <c r="B2047" t="s">
        <v>3063</v>
      </c>
    </row>
    <row r="2048" spans="1:2">
      <c r="A2048" t="s">
        <v>3064</v>
      </c>
      <c r="B2048" t="s">
        <v>3065</v>
      </c>
    </row>
    <row r="2049" spans="1:2">
      <c r="A2049" t="s">
        <v>3066</v>
      </c>
      <c r="B2049" t="s">
        <v>3067</v>
      </c>
    </row>
    <row r="2050" spans="1:2">
      <c r="A2050" t="s">
        <v>3068</v>
      </c>
      <c r="B2050" t="s">
        <v>3069</v>
      </c>
    </row>
    <row r="2051" spans="1:2">
      <c r="A2051" t="s">
        <v>3070</v>
      </c>
      <c r="B2051" t="s">
        <v>3071</v>
      </c>
    </row>
    <row r="2052" spans="1:2">
      <c r="A2052" t="s">
        <v>3072</v>
      </c>
      <c r="B2052" t="s">
        <v>3073</v>
      </c>
    </row>
    <row r="2053" spans="1:2">
      <c r="A2053" t="s">
        <v>3074</v>
      </c>
      <c r="B2053" t="s">
        <v>3075</v>
      </c>
    </row>
    <row r="2054" spans="1:2">
      <c r="A2054" t="s">
        <v>3076</v>
      </c>
      <c r="B2054" t="s">
        <v>3077</v>
      </c>
    </row>
    <row r="2055" spans="1:2">
      <c r="A2055" t="s">
        <v>3078</v>
      </c>
      <c r="B2055" t="s">
        <v>3079</v>
      </c>
    </row>
    <row r="2056" spans="1:2">
      <c r="A2056" t="s">
        <v>3080</v>
      </c>
      <c r="B2056" t="s">
        <v>3081</v>
      </c>
    </row>
    <row r="2057" spans="1:2">
      <c r="A2057" t="s">
        <v>3082</v>
      </c>
      <c r="B2057" t="s">
        <v>3083</v>
      </c>
    </row>
    <row r="2058" spans="1:2">
      <c r="A2058" t="s">
        <v>3084</v>
      </c>
      <c r="B2058" t="s">
        <v>3085</v>
      </c>
    </row>
    <row r="2059" spans="1:2">
      <c r="A2059" t="s">
        <v>3086</v>
      </c>
      <c r="B2059" t="s">
        <v>3087</v>
      </c>
    </row>
    <row r="2060" spans="1:2">
      <c r="A2060" t="s">
        <v>3088</v>
      </c>
      <c r="B2060" t="s">
        <v>3089</v>
      </c>
    </row>
    <row r="2061" spans="1:2">
      <c r="A2061" t="s">
        <v>3090</v>
      </c>
      <c r="B2061" t="s">
        <v>3091</v>
      </c>
    </row>
    <row r="2062" spans="1:2">
      <c r="A2062" t="s">
        <v>3092</v>
      </c>
      <c r="B2062" t="s">
        <v>3093</v>
      </c>
    </row>
    <row r="2063" spans="1:2">
      <c r="A2063" t="s">
        <v>3094</v>
      </c>
      <c r="B2063" t="s">
        <v>3095</v>
      </c>
    </row>
    <row r="2064" spans="1:2">
      <c r="A2064" t="s">
        <v>3096</v>
      </c>
      <c r="B2064" t="s">
        <v>3097</v>
      </c>
    </row>
    <row r="2065" spans="1:2">
      <c r="A2065" t="s">
        <v>3098</v>
      </c>
      <c r="B2065" t="s">
        <v>3099</v>
      </c>
    </row>
    <row r="2066" spans="1:2">
      <c r="A2066" t="s">
        <v>3100</v>
      </c>
      <c r="B2066" t="s">
        <v>3101</v>
      </c>
    </row>
    <row r="2067" spans="1:2">
      <c r="A2067" t="s">
        <v>3102</v>
      </c>
      <c r="B2067" t="s">
        <v>3103</v>
      </c>
    </row>
    <row r="2068" spans="1:2">
      <c r="A2068" t="s">
        <v>3104</v>
      </c>
      <c r="B2068" t="s">
        <v>3105</v>
      </c>
    </row>
    <row r="2069" spans="1:2">
      <c r="A2069" t="s">
        <v>3106</v>
      </c>
      <c r="B2069" t="s">
        <v>3107</v>
      </c>
    </row>
    <row r="2070" spans="1:2">
      <c r="A2070" t="s">
        <v>3108</v>
      </c>
      <c r="B2070" t="s">
        <v>3109</v>
      </c>
    </row>
    <row r="2071" spans="1:2">
      <c r="A2071" t="s">
        <v>3110</v>
      </c>
      <c r="B2071" t="s">
        <v>3111</v>
      </c>
    </row>
    <row r="2072" spans="1:2">
      <c r="A2072" t="s">
        <v>3112</v>
      </c>
      <c r="B2072" t="s">
        <v>3113</v>
      </c>
    </row>
    <row r="2073" spans="1:2">
      <c r="A2073" t="s">
        <v>3114</v>
      </c>
      <c r="B2073" t="s">
        <v>3115</v>
      </c>
    </row>
    <row r="2074" spans="1:2">
      <c r="A2074" t="s">
        <v>3116</v>
      </c>
      <c r="B2074" t="s">
        <v>3117</v>
      </c>
    </row>
    <row r="2075" spans="1:2">
      <c r="A2075" t="s">
        <v>3118</v>
      </c>
      <c r="B2075" t="s">
        <v>3119</v>
      </c>
    </row>
    <row r="2076" spans="1:2">
      <c r="A2076" t="s">
        <v>3120</v>
      </c>
      <c r="B2076" t="s">
        <v>3121</v>
      </c>
    </row>
    <row r="2077" spans="1:2">
      <c r="A2077" t="s">
        <v>3122</v>
      </c>
      <c r="B2077" t="s">
        <v>3123</v>
      </c>
    </row>
    <row r="2078" spans="1:2">
      <c r="A2078" t="s">
        <v>3124</v>
      </c>
      <c r="B2078" t="s">
        <v>3125</v>
      </c>
    </row>
    <row r="2079" spans="1:2">
      <c r="A2079" t="s">
        <v>3126</v>
      </c>
      <c r="B2079" t="s">
        <v>3127</v>
      </c>
    </row>
    <row r="2080" spans="1:2">
      <c r="A2080" t="s">
        <v>3128</v>
      </c>
      <c r="B2080" t="s">
        <v>3129</v>
      </c>
    </row>
    <row r="2081" spans="1:2">
      <c r="A2081" t="s">
        <v>3130</v>
      </c>
      <c r="B2081" t="s">
        <v>3131</v>
      </c>
    </row>
    <row r="2082" spans="1:2">
      <c r="A2082" t="s">
        <v>3132</v>
      </c>
      <c r="B2082" t="s">
        <v>3133</v>
      </c>
    </row>
    <row r="2083" spans="1:2">
      <c r="A2083" t="s">
        <v>3134</v>
      </c>
      <c r="B2083" t="s">
        <v>3135</v>
      </c>
    </row>
    <row r="2084" spans="1:2">
      <c r="A2084" t="s">
        <v>3136</v>
      </c>
      <c r="B2084" t="s">
        <v>3137</v>
      </c>
    </row>
    <row r="2085" spans="1:2">
      <c r="A2085" t="s">
        <v>3138</v>
      </c>
      <c r="B2085" t="s">
        <v>3139</v>
      </c>
    </row>
    <row r="2086" spans="1:2">
      <c r="A2086" t="s">
        <v>3140</v>
      </c>
      <c r="B2086" t="s">
        <v>3139</v>
      </c>
    </row>
    <row r="2087" spans="1:2">
      <c r="A2087" t="s">
        <v>3141</v>
      </c>
      <c r="B2087" t="s">
        <v>3142</v>
      </c>
    </row>
    <row r="2088" spans="1:2">
      <c r="A2088" t="s">
        <v>3143</v>
      </c>
      <c r="B2088" t="s">
        <v>3144</v>
      </c>
    </row>
    <row r="2089" spans="1:2">
      <c r="A2089" t="s">
        <v>3145</v>
      </c>
      <c r="B2089" t="s">
        <v>3146</v>
      </c>
    </row>
    <row r="2090" spans="1:2">
      <c r="A2090" t="s">
        <v>3147</v>
      </c>
      <c r="B2090" t="s">
        <v>3148</v>
      </c>
    </row>
    <row r="2091" spans="1:2">
      <c r="A2091" t="s">
        <v>3149</v>
      </c>
      <c r="B2091" t="s">
        <v>3150</v>
      </c>
    </row>
    <row r="2092" spans="1:2">
      <c r="A2092" t="s">
        <v>3151</v>
      </c>
      <c r="B2092" t="s">
        <v>3152</v>
      </c>
    </row>
    <row r="2093" spans="1:2">
      <c r="A2093" t="s">
        <v>3153</v>
      </c>
      <c r="B2093" t="s">
        <v>3154</v>
      </c>
    </row>
    <row r="2094" spans="1:2">
      <c r="A2094" t="s">
        <v>3155</v>
      </c>
      <c r="B2094" t="s">
        <v>3156</v>
      </c>
    </row>
    <row r="2095" spans="1:2">
      <c r="A2095" t="s">
        <v>3157</v>
      </c>
      <c r="B2095" t="s">
        <v>3158</v>
      </c>
    </row>
    <row r="2096" spans="1:2">
      <c r="A2096" t="s">
        <v>3159</v>
      </c>
      <c r="B2096" t="s">
        <v>3160</v>
      </c>
    </row>
    <row r="2097" spans="1:2">
      <c r="A2097" t="s">
        <v>3161</v>
      </c>
      <c r="B2097" t="s">
        <v>3162</v>
      </c>
    </row>
    <row r="2098" spans="1:2">
      <c r="A2098" t="s">
        <v>3163</v>
      </c>
      <c r="B2098" t="s">
        <v>3164</v>
      </c>
    </row>
    <row r="2099" spans="1:2">
      <c r="A2099" t="s">
        <v>3165</v>
      </c>
      <c r="B2099" t="s">
        <v>3166</v>
      </c>
    </row>
    <row r="2100" spans="1:2">
      <c r="A2100" t="s">
        <v>3167</v>
      </c>
      <c r="B2100" t="s">
        <v>3150</v>
      </c>
    </row>
    <row r="2101" spans="1:2">
      <c r="A2101" t="s">
        <v>3168</v>
      </c>
      <c r="B2101" t="s">
        <v>3169</v>
      </c>
    </row>
    <row r="2102" spans="1:2">
      <c r="A2102" t="s">
        <v>3170</v>
      </c>
      <c r="B2102" t="s">
        <v>3171</v>
      </c>
    </row>
    <row r="2103" spans="1:2">
      <c r="A2103" t="s">
        <v>3172</v>
      </c>
      <c r="B2103" t="s">
        <v>3173</v>
      </c>
    </row>
    <row r="2104" spans="1:2">
      <c r="A2104" t="s">
        <v>3174</v>
      </c>
      <c r="B2104" t="s">
        <v>3175</v>
      </c>
    </row>
    <row r="2105" spans="1:2">
      <c r="A2105" t="s">
        <v>3176</v>
      </c>
      <c r="B2105" t="s">
        <v>3177</v>
      </c>
    </row>
    <row r="2106" spans="1:2">
      <c r="A2106" t="s">
        <v>3178</v>
      </c>
      <c r="B2106" t="s">
        <v>3179</v>
      </c>
    </row>
    <row r="2107" spans="1:2">
      <c r="A2107" t="s">
        <v>3180</v>
      </c>
      <c r="B2107" t="s">
        <v>3181</v>
      </c>
    </row>
    <row r="2108" spans="1:2">
      <c r="A2108" t="s">
        <v>3182</v>
      </c>
      <c r="B2108" t="s">
        <v>3183</v>
      </c>
    </row>
    <row r="2109" spans="1:2">
      <c r="A2109" t="s">
        <v>3184</v>
      </c>
      <c r="B2109" t="s">
        <v>3185</v>
      </c>
    </row>
    <row r="2110" spans="1:2">
      <c r="A2110" t="s">
        <v>3186</v>
      </c>
      <c r="B2110" t="s">
        <v>3187</v>
      </c>
    </row>
    <row r="2111" spans="1:2">
      <c r="A2111" t="s">
        <v>3188</v>
      </c>
      <c r="B2111" t="s">
        <v>3189</v>
      </c>
    </row>
    <row r="2112" spans="1:2">
      <c r="A2112" t="s">
        <v>3190</v>
      </c>
      <c r="B2112" t="s">
        <v>3191</v>
      </c>
    </row>
    <row r="2113" spans="1:2">
      <c r="A2113" t="s">
        <v>3192</v>
      </c>
      <c r="B2113" t="s">
        <v>3193</v>
      </c>
    </row>
    <row r="2114" spans="1:2">
      <c r="A2114" t="s">
        <v>3194</v>
      </c>
      <c r="B2114" t="s">
        <v>3195</v>
      </c>
    </row>
    <row r="2115" spans="1:2">
      <c r="A2115" t="s">
        <v>3196</v>
      </c>
      <c r="B2115" t="s">
        <v>3197</v>
      </c>
    </row>
    <row r="2116" spans="1:2">
      <c r="A2116" t="s">
        <v>3198</v>
      </c>
      <c r="B2116" t="s">
        <v>3199</v>
      </c>
    </row>
    <row r="2117" spans="1:2">
      <c r="A2117" t="s">
        <v>3200</v>
      </c>
      <c r="B2117" t="s">
        <v>3201</v>
      </c>
    </row>
    <row r="2118" spans="1:2">
      <c r="A2118" t="s">
        <v>3202</v>
      </c>
      <c r="B2118" t="s">
        <v>3203</v>
      </c>
    </row>
    <row r="2119" spans="1:2">
      <c r="A2119" t="s">
        <v>3204</v>
      </c>
      <c r="B2119" t="s">
        <v>3205</v>
      </c>
    </row>
    <row r="2120" spans="1:2">
      <c r="A2120" t="s">
        <v>3206</v>
      </c>
      <c r="B2120" t="s">
        <v>3207</v>
      </c>
    </row>
    <row r="2121" spans="1:2">
      <c r="A2121" t="s">
        <v>3208</v>
      </c>
      <c r="B2121" t="s">
        <v>3209</v>
      </c>
    </row>
    <row r="2122" spans="1:2">
      <c r="A2122" t="s">
        <v>3210</v>
      </c>
      <c r="B2122" t="s">
        <v>3211</v>
      </c>
    </row>
    <row r="2123" spans="1:2">
      <c r="A2123" t="s">
        <v>3212</v>
      </c>
      <c r="B2123" t="s">
        <v>3213</v>
      </c>
    </row>
    <row r="2124" spans="1:2">
      <c r="A2124" t="s">
        <v>3214</v>
      </c>
      <c r="B2124" t="s">
        <v>3215</v>
      </c>
    </row>
    <row r="2125" spans="1:2">
      <c r="A2125" t="s">
        <v>3216</v>
      </c>
      <c r="B2125" t="s">
        <v>3217</v>
      </c>
    </row>
    <row r="2126" spans="1:2">
      <c r="A2126" t="s">
        <v>3218</v>
      </c>
      <c r="B2126" t="s">
        <v>3219</v>
      </c>
    </row>
    <row r="2127" spans="1:2">
      <c r="A2127" t="s">
        <v>3220</v>
      </c>
      <c r="B2127" t="s">
        <v>3221</v>
      </c>
    </row>
    <row r="2128" spans="1:2">
      <c r="A2128" t="s">
        <v>3222</v>
      </c>
      <c r="B2128" t="s">
        <v>3223</v>
      </c>
    </row>
    <row r="2129" spans="1:2">
      <c r="A2129" t="s">
        <v>3224</v>
      </c>
      <c r="B2129" t="s">
        <v>3225</v>
      </c>
    </row>
    <row r="2130" spans="1:2">
      <c r="A2130" t="s">
        <v>3226</v>
      </c>
      <c r="B2130" t="s">
        <v>3227</v>
      </c>
    </row>
    <row r="2131" spans="1:2">
      <c r="A2131" t="s">
        <v>3228</v>
      </c>
      <c r="B2131" t="s">
        <v>3229</v>
      </c>
    </row>
    <row r="2132" spans="1:2">
      <c r="A2132" t="s">
        <v>3230</v>
      </c>
      <c r="B2132" t="s">
        <v>3231</v>
      </c>
    </row>
    <row r="2133" spans="1:2">
      <c r="A2133" t="s">
        <v>3232</v>
      </c>
      <c r="B2133" t="s">
        <v>3233</v>
      </c>
    </row>
    <row r="2134" spans="1:2">
      <c r="A2134" t="s">
        <v>3234</v>
      </c>
      <c r="B2134" t="s">
        <v>3235</v>
      </c>
    </row>
    <row r="2135" spans="1:2">
      <c r="A2135" t="s">
        <v>3236</v>
      </c>
      <c r="B2135" t="s">
        <v>3237</v>
      </c>
    </row>
    <row r="2136" spans="1:2">
      <c r="A2136" t="s">
        <v>3238</v>
      </c>
      <c r="B2136" t="s">
        <v>3239</v>
      </c>
    </row>
    <row r="2137" spans="1:2">
      <c r="A2137" t="s">
        <v>3240</v>
      </c>
      <c r="B2137" t="s">
        <v>3241</v>
      </c>
    </row>
    <row r="2138" spans="1:2">
      <c r="A2138" t="s">
        <v>3242</v>
      </c>
      <c r="B2138" t="s">
        <v>3243</v>
      </c>
    </row>
    <row r="2139" spans="1:2">
      <c r="A2139" t="s">
        <v>3244</v>
      </c>
      <c r="B2139" t="s">
        <v>3245</v>
      </c>
    </row>
    <row r="2140" spans="1:2">
      <c r="A2140" t="s">
        <v>3246</v>
      </c>
      <c r="B2140" t="s">
        <v>3247</v>
      </c>
    </row>
    <row r="2141" spans="1:2">
      <c r="A2141" t="s">
        <v>3248</v>
      </c>
      <c r="B2141" t="s">
        <v>3249</v>
      </c>
    </row>
    <row r="2142" spans="1:2">
      <c r="A2142" t="s">
        <v>3250</v>
      </c>
      <c r="B2142" t="s">
        <v>3251</v>
      </c>
    </row>
    <row r="2143" spans="1:2">
      <c r="A2143" t="s">
        <v>3252</v>
      </c>
      <c r="B2143" t="s">
        <v>3253</v>
      </c>
    </row>
    <row r="2144" spans="1:2">
      <c r="A2144" t="s">
        <v>3254</v>
      </c>
      <c r="B2144" t="s">
        <v>3255</v>
      </c>
    </row>
    <row r="2145" spans="1:2">
      <c r="A2145" t="s">
        <v>3256</v>
      </c>
      <c r="B2145" t="s">
        <v>3257</v>
      </c>
    </row>
    <row r="2146" spans="1:2">
      <c r="A2146" t="s">
        <v>3260</v>
      </c>
      <c r="B2146" t="s">
        <v>3261</v>
      </c>
    </row>
    <row r="2147" spans="1:2">
      <c r="A2147" t="s">
        <v>3262</v>
      </c>
      <c r="B2147" t="s">
        <v>3263</v>
      </c>
    </row>
    <row r="2148" spans="1:2">
      <c r="A2148" t="s">
        <v>3264</v>
      </c>
      <c r="B2148" t="s">
        <v>3265</v>
      </c>
    </row>
    <row r="2149" spans="1:2">
      <c r="A2149" t="s">
        <v>3266</v>
      </c>
      <c r="B2149" t="s">
        <v>3267</v>
      </c>
    </row>
    <row r="2150" spans="1:2">
      <c r="A2150" t="s">
        <v>3268</v>
      </c>
      <c r="B2150" t="s">
        <v>3269</v>
      </c>
    </row>
    <row r="2151" spans="1:2">
      <c r="A2151" t="s">
        <v>3272</v>
      </c>
      <c r="B2151" t="s">
        <v>3273</v>
      </c>
    </row>
    <row r="2152" spans="1:2">
      <c r="A2152" t="s">
        <v>3274</v>
      </c>
      <c r="B2152" t="s">
        <v>3275</v>
      </c>
    </row>
    <row r="2153" spans="1:2">
      <c r="A2153" t="s">
        <v>3276</v>
      </c>
      <c r="B2153" t="s">
        <v>3277</v>
      </c>
    </row>
    <row r="2154" spans="1:2">
      <c r="A2154" t="s">
        <v>3278</v>
      </c>
      <c r="B2154" t="s">
        <v>3279</v>
      </c>
    </row>
    <row r="2155" spans="1:2">
      <c r="A2155" t="s">
        <v>3280</v>
      </c>
      <c r="B2155" t="s">
        <v>3281</v>
      </c>
    </row>
    <row r="2156" spans="1:2">
      <c r="A2156" t="s">
        <v>3282</v>
      </c>
      <c r="B2156" t="s">
        <v>3283</v>
      </c>
    </row>
    <row r="2157" spans="1:2">
      <c r="A2157" t="s">
        <v>3284</v>
      </c>
      <c r="B2157" t="s">
        <v>3285</v>
      </c>
    </row>
    <row r="2158" spans="1:2">
      <c r="A2158" t="s">
        <v>3286</v>
      </c>
      <c r="B2158" t="s">
        <v>3287</v>
      </c>
    </row>
    <row r="2159" spans="1:2">
      <c r="A2159" t="s">
        <v>3288</v>
      </c>
      <c r="B2159" t="s">
        <v>3289</v>
      </c>
    </row>
    <row r="2160" spans="1:2">
      <c r="A2160" t="s">
        <v>3290</v>
      </c>
      <c r="B2160" t="s">
        <v>3291</v>
      </c>
    </row>
    <row r="2161" spans="1:2">
      <c r="A2161" t="s">
        <v>3292</v>
      </c>
      <c r="B2161" t="s">
        <v>3293</v>
      </c>
    </row>
    <row r="2162" spans="1:2">
      <c r="A2162" t="s">
        <v>3294</v>
      </c>
      <c r="B2162" t="s">
        <v>3295</v>
      </c>
    </row>
    <row r="2163" spans="1:2">
      <c r="A2163" t="s">
        <v>3296</v>
      </c>
      <c r="B2163" t="s">
        <v>3297</v>
      </c>
    </row>
    <row r="2164" spans="1:2">
      <c r="A2164" t="s">
        <v>3298</v>
      </c>
      <c r="B2164" t="s">
        <v>3299</v>
      </c>
    </row>
    <row r="2165" spans="1:2">
      <c r="A2165" t="s">
        <v>3300</v>
      </c>
      <c r="B2165" t="s">
        <v>3301</v>
      </c>
    </row>
    <row r="2166" spans="1:2">
      <c r="A2166" t="s">
        <v>3302</v>
      </c>
      <c r="B2166" t="s">
        <v>3303</v>
      </c>
    </row>
    <row r="2167" spans="1:2">
      <c r="A2167" t="s">
        <v>8009</v>
      </c>
      <c r="B2167" t="s">
        <v>8010</v>
      </c>
    </row>
    <row r="2168" spans="1:2">
      <c r="A2168" t="s">
        <v>8009</v>
      </c>
      <c r="B2168" t="s">
        <v>8010</v>
      </c>
    </row>
    <row r="2169" spans="1:2">
      <c r="A2169" t="s">
        <v>8009</v>
      </c>
      <c r="B2169" t="s">
        <v>8010</v>
      </c>
    </row>
    <row r="2170" spans="1:2">
      <c r="A2170" t="s">
        <v>8096</v>
      </c>
      <c r="B2170" t="s">
        <v>8097</v>
      </c>
    </row>
    <row r="2171" spans="1:2">
      <c r="A2171" t="s">
        <v>8096</v>
      </c>
      <c r="B2171" t="s">
        <v>8097</v>
      </c>
    </row>
    <row r="2172" spans="1:2">
      <c r="A2172" t="s">
        <v>8096</v>
      </c>
      <c r="B2172" t="s">
        <v>8097</v>
      </c>
    </row>
    <row r="2173" spans="1:2">
      <c r="A2173" t="s">
        <v>8098</v>
      </c>
      <c r="B2173" t="s">
        <v>8099</v>
      </c>
    </row>
    <row r="2174" spans="1:2">
      <c r="A2174" t="s">
        <v>8098</v>
      </c>
      <c r="B2174" t="s">
        <v>8099</v>
      </c>
    </row>
    <row r="2175" spans="1:2">
      <c r="A2175" t="s">
        <v>8098</v>
      </c>
      <c r="B2175" t="s">
        <v>8099</v>
      </c>
    </row>
    <row r="2176" spans="1:2">
      <c r="A2176" t="s">
        <v>8011</v>
      </c>
      <c r="B2176" t="s">
        <v>8012</v>
      </c>
    </row>
    <row r="2177" spans="1:2">
      <c r="A2177" t="s">
        <v>8011</v>
      </c>
      <c r="B2177" t="s">
        <v>8012</v>
      </c>
    </row>
    <row r="2178" spans="1:2">
      <c r="A2178" t="s">
        <v>8011</v>
      </c>
      <c r="B2178" t="s">
        <v>8012</v>
      </c>
    </row>
    <row r="2179" spans="1:2">
      <c r="A2179" t="s">
        <v>8270</v>
      </c>
      <c r="B2179" t="s">
        <v>8271</v>
      </c>
    </row>
    <row r="2180" spans="1:2">
      <c r="A2180" t="s">
        <v>8270</v>
      </c>
      <c r="B2180" t="s">
        <v>8271</v>
      </c>
    </row>
    <row r="2181" spans="1:2">
      <c r="A2181" t="s">
        <v>8270</v>
      </c>
      <c r="B2181" t="s">
        <v>8271</v>
      </c>
    </row>
    <row r="2182" spans="1:2">
      <c r="A2182" t="s">
        <v>8013</v>
      </c>
      <c r="B2182" t="s">
        <v>8014</v>
      </c>
    </row>
    <row r="2183" spans="1:2">
      <c r="A2183" t="s">
        <v>8013</v>
      </c>
      <c r="B2183" t="s">
        <v>8014</v>
      </c>
    </row>
    <row r="2184" spans="1:2">
      <c r="A2184" t="s">
        <v>8013</v>
      </c>
      <c r="B2184" t="s">
        <v>8014</v>
      </c>
    </row>
    <row r="2185" spans="1:2">
      <c r="A2185" t="s">
        <v>8015</v>
      </c>
      <c r="B2185" t="s">
        <v>8016</v>
      </c>
    </row>
    <row r="2186" spans="1:2">
      <c r="A2186" t="s">
        <v>8015</v>
      </c>
      <c r="B2186" t="s">
        <v>8016</v>
      </c>
    </row>
    <row r="2187" spans="1:2">
      <c r="A2187" t="s">
        <v>8015</v>
      </c>
      <c r="B2187" t="s">
        <v>8016</v>
      </c>
    </row>
    <row r="2188" spans="1:2">
      <c r="A2188" t="s">
        <v>8017</v>
      </c>
      <c r="B2188" t="s">
        <v>8018</v>
      </c>
    </row>
    <row r="2189" spans="1:2">
      <c r="A2189" t="s">
        <v>8017</v>
      </c>
      <c r="B2189" t="s">
        <v>8018</v>
      </c>
    </row>
    <row r="2190" spans="1:2">
      <c r="A2190" t="s">
        <v>8017</v>
      </c>
      <c r="B2190" t="s">
        <v>8018</v>
      </c>
    </row>
    <row r="2191" spans="1:2">
      <c r="A2191" t="s">
        <v>8019</v>
      </c>
      <c r="B2191" t="s">
        <v>8020</v>
      </c>
    </row>
    <row r="2192" spans="1:2">
      <c r="A2192" t="s">
        <v>8019</v>
      </c>
      <c r="B2192" t="s">
        <v>8020</v>
      </c>
    </row>
    <row r="2193" spans="1:2">
      <c r="A2193" t="s">
        <v>8019</v>
      </c>
      <c r="B2193" t="s">
        <v>8020</v>
      </c>
    </row>
    <row r="2194" spans="1:2">
      <c r="A2194" t="s">
        <v>8021</v>
      </c>
      <c r="B2194" t="s">
        <v>8022</v>
      </c>
    </row>
    <row r="2195" spans="1:2">
      <c r="A2195" t="s">
        <v>8021</v>
      </c>
      <c r="B2195" t="s">
        <v>8022</v>
      </c>
    </row>
    <row r="2196" spans="1:2">
      <c r="A2196" t="s">
        <v>8021</v>
      </c>
      <c r="B2196" t="s">
        <v>8022</v>
      </c>
    </row>
    <row r="2197" spans="1:2">
      <c r="A2197" t="s">
        <v>8023</v>
      </c>
      <c r="B2197" t="s">
        <v>8024</v>
      </c>
    </row>
    <row r="2198" spans="1:2">
      <c r="A2198" t="s">
        <v>8023</v>
      </c>
      <c r="B2198" t="s">
        <v>8024</v>
      </c>
    </row>
    <row r="2199" spans="1:2">
      <c r="A2199" t="s">
        <v>8023</v>
      </c>
      <c r="B2199" t="s">
        <v>8024</v>
      </c>
    </row>
    <row r="2200" spans="1:2">
      <c r="A2200" t="s">
        <v>8025</v>
      </c>
      <c r="B2200" t="s">
        <v>8026</v>
      </c>
    </row>
    <row r="2201" spans="1:2">
      <c r="A2201" t="s">
        <v>8025</v>
      </c>
      <c r="B2201" t="s">
        <v>8026</v>
      </c>
    </row>
    <row r="2202" spans="1:2">
      <c r="A2202" t="s">
        <v>8025</v>
      </c>
      <c r="B2202" t="s">
        <v>8026</v>
      </c>
    </row>
    <row r="2203" spans="1:2">
      <c r="A2203" t="s">
        <v>8027</v>
      </c>
      <c r="B2203" t="s">
        <v>8028</v>
      </c>
    </row>
    <row r="2204" spans="1:2">
      <c r="A2204" t="s">
        <v>8027</v>
      </c>
      <c r="B2204" t="s">
        <v>8028</v>
      </c>
    </row>
    <row r="2205" spans="1:2">
      <c r="A2205" t="s">
        <v>8027</v>
      </c>
      <c r="B2205" t="s">
        <v>8028</v>
      </c>
    </row>
    <row r="2206" spans="1:2">
      <c r="A2206" t="s">
        <v>8029</v>
      </c>
      <c r="B2206" t="s">
        <v>8030</v>
      </c>
    </row>
    <row r="2207" spans="1:2">
      <c r="A2207" t="s">
        <v>8029</v>
      </c>
      <c r="B2207" t="s">
        <v>8030</v>
      </c>
    </row>
    <row r="2208" spans="1:2">
      <c r="A2208" t="s">
        <v>8029</v>
      </c>
      <c r="B2208" t="s">
        <v>8030</v>
      </c>
    </row>
    <row r="2209" spans="1:2">
      <c r="A2209" t="s">
        <v>8031</v>
      </c>
      <c r="B2209" t="s">
        <v>8032</v>
      </c>
    </row>
    <row r="2210" spans="1:2">
      <c r="A2210" t="s">
        <v>8031</v>
      </c>
      <c r="B2210" t="s">
        <v>8032</v>
      </c>
    </row>
    <row r="2211" spans="1:2">
      <c r="A2211" t="s">
        <v>8031</v>
      </c>
      <c r="B2211" t="s">
        <v>8032</v>
      </c>
    </row>
    <row r="2212" spans="1:2">
      <c r="A2212" t="s">
        <v>8318</v>
      </c>
      <c r="B2212" t="s">
        <v>8319</v>
      </c>
    </row>
    <row r="2213" spans="1:2">
      <c r="A2213" t="s">
        <v>8318</v>
      </c>
      <c r="B2213" t="s">
        <v>8319</v>
      </c>
    </row>
    <row r="2214" spans="1:2">
      <c r="A2214" t="s">
        <v>8318</v>
      </c>
      <c r="B2214" t="s">
        <v>8319</v>
      </c>
    </row>
    <row r="2215" spans="1:2">
      <c r="A2215" t="s">
        <v>8320</v>
      </c>
      <c r="B2215" t="s">
        <v>8321</v>
      </c>
    </row>
    <row r="2216" spans="1:2">
      <c r="A2216" t="s">
        <v>8320</v>
      </c>
      <c r="B2216" t="s">
        <v>8321</v>
      </c>
    </row>
    <row r="2217" spans="1:2">
      <c r="A2217" t="s">
        <v>8320</v>
      </c>
      <c r="B2217" t="s">
        <v>8321</v>
      </c>
    </row>
    <row r="2218" spans="1:2">
      <c r="A2218" t="s">
        <v>8033</v>
      </c>
      <c r="B2218" t="s">
        <v>8034</v>
      </c>
    </row>
    <row r="2219" spans="1:2">
      <c r="A2219" t="s">
        <v>8033</v>
      </c>
      <c r="B2219" t="s">
        <v>8034</v>
      </c>
    </row>
    <row r="2220" spans="1:2">
      <c r="A2220" t="s">
        <v>8033</v>
      </c>
      <c r="B2220" t="s">
        <v>8034</v>
      </c>
    </row>
    <row r="2221" spans="1:2">
      <c r="A2221" t="s">
        <v>7917</v>
      </c>
      <c r="B2221" t="s">
        <v>7918</v>
      </c>
    </row>
    <row r="2222" spans="1:2">
      <c r="A2222" t="s">
        <v>7917</v>
      </c>
      <c r="B2222" t="s">
        <v>7918</v>
      </c>
    </row>
    <row r="2223" spans="1:2">
      <c r="A2223" t="s">
        <v>7917</v>
      </c>
      <c r="B2223" t="s">
        <v>7918</v>
      </c>
    </row>
    <row r="2224" spans="1:2">
      <c r="A2224" t="s">
        <v>7919</v>
      </c>
      <c r="B2224" t="s">
        <v>7920</v>
      </c>
    </row>
    <row r="2225" spans="1:2">
      <c r="A2225" t="s">
        <v>7919</v>
      </c>
      <c r="B2225" t="s">
        <v>7920</v>
      </c>
    </row>
    <row r="2226" spans="1:2">
      <c r="A2226" t="s">
        <v>7919</v>
      </c>
      <c r="B2226" t="s">
        <v>7920</v>
      </c>
    </row>
    <row r="2227" spans="1:2">
      <c r="A2227" t="s">
        <v>7921</v>
      </c>
      <c r="B2227" t="s">
        <v>7922</v>
      </c>
    </row>
    <row r="2228" spans="1:2">
      <c r="A2228" t="s">
        <v>7921</v>
      </c>
      <c r="B2228" t="s">
        <v>7922</v>
      </c>
    </row>
    <row r="2229" spans="1:2">
      <c r="A2229" t="s">
        <v>7921</v>
      </c>
      <c r="B2229" t="s">
        <v>7922</v>
      </c>
    </row>
    <row r="2230" spans="1:2">
      <c r="A2230" t="s">
        <v>7923</v>
      </c>
      <c r="B2230" t="s">
        <v>7924</v>
      </c>
    </row>
    <row r="2231" spans="1:2">
      <c r="A2231" t="s">
        <v>7923</v>
      </c>
      <c r="B2231" t="s">
        <v>7924</v>
      </c>
    </row>
    <row r="2232" spans="1:2">
      <c r="A2232" t="s">
        <v>7923</v>
      </c>
      <c r="B2232" t="s">
        <v>7924</v>
      </c>
    </row>
    <row r="2233" spans="1:2">
      <c r="A2233" t="s">
        <v>7925</v>
      </c>
      <c r="B2233" t="s">
        <v>7926</v>
      </c>
    </row>
    <row r="2234" spans="1:2">
      <c r="A2234" t="s">
        <v>7925</v>
      </c>
      <c r="B2234" t="s">
        <v>7926</v>
      </c>
    </row>
    <row r="2235" spans="1:2">
      <c r="A2235" t="s">
        <v>7925</v>
      </c>
      <c r="B2235" t="s">
        <v>7926</v>
      </c>
    </row>
    <row r="2236" spans="1:2">
      <c r="A2236" t="s">
        <v>7927</v>
      </c>
      <c r="B2236" t="s">
        <v>7928</v>
      </c>
    </row>
    <row r="2237" spans="1:2">
      <c r="A2237" t="s">
        <v>7927</v>
      </c>
      <c r="B2237" t="s">
        <v>7928</v>
      </c>
    </row>
    <row r="2238" spans="1:2">
      <c r="A2238" t="s">
        <v>7927</v>
      </c>
      <c r="B2238" t="s">
        <v>7928</v>
      </c>
    </row>
    <row r="2239" spans="1:2">
      <c r="A2239" t="s">
        <v>7929</v>
      </c>
      <c r="B2239" t="s">
        <v>7930</v>
      </c>
    </row>
    <row r="2240" spans="1:2">
      <c r="A2240" t="s">
        <v>7929</v>
      </c>
      <c r="B2240" t="s">
        <v>7930</v>
      </c>
    </row>
    <row r="2241" spans="1:2">
      <c r="A2241" t="s">
        <v>7929</v>
      </c>
      <c r="B2241" t="s">
        <v>7930</v>
      </c>
    </row>
    <row r="2242" spans="1:2">
      <c r="A2242" t="s">
        <v>7931</v>
      </c>
      <c r="B2242" t="s">
        <v>7932</v>
      </c>
    </row>
    <row r="2243" spans="1:2">
      <c r="A2243" t="s">
        <v>7931</v>
      </c>
      <c r="B2243" t="s">
        <v>7932</v>
      </c>
    </row>
    <row r="2244" spans="1:2">
      <c r="A2244" t="s">
        <v>7931</v>
      </c>
      <c r="B2244" t="s">
        <v>7932</v>
      </c>
    </row>
    <row r="2245" spans="1:2">
      <c r="A2245" t="s">
        <v>7933</v>
      </c>
      <c r="B2245" t="s">
        <v>7934</v>
      </c>
    </row>
    <row r="2246" spans="1:2">
      <c r="A2246" t="s">
        <v>7933</v>
      </c>
      <c r="B2246" t="s">
        <v>7934</v>
      </c>
    </row>
    <row r="2247" spans="1:2">
      <c r="A2247" t="s">
        <v>7933</v>
      </c>
      <c r="B2247" t="s">
        <v>7934</v>
      </c>
    </row>
    <row r="2248" spans="1:2">
      <c r="A2248" t="s">
        <v>7949</v>
      </c>
      <c r="B2248" t="s">
        <v>7748</v>
      </c>
    </row>
    <row r="2249" spans="1:2">
      <c r="A2249" t="s">
        <v>7949</v>
      </c>
      <c r="B2249" t="s">
        <v>7748</v>
      </c>
    </row>
    <row r="2250" spans="1:2">
      <c r="A2250" t="s">
        <v>7949</v>
      </c>
      <c r="B2250" t="s">
        <v>7748</v>
      </c>
    </row>
    <row r="2251" spans="1:2">
      <c r="A2251" t="s">
        <v>7950</v>
      </c>
      <c r="B2251" t="s">
        <v>7750</v>
      </c>
    </row>
    <row r="2252" spans="1:2">
      <c r="A2252" t="s">
        <v>7950</v>
      </c>
      <c r="B2252" t="s">
        <v>7750</v>
      </c>
    </row>
    <row r="2253" spans="1:2">
      <c r="A2253" t="s">
        <v>7950</v>
      </c>
      <c r="B2253" t="s">
        <v>7750</v>
      </c>
    </row>
    <row r="2254" spans="1:2">
      <c r="A2254" t="s">
        <v>7886</v>
      </c>
      <c r="B2254" t="s">
        <v>7301</v>
      </c>
    </row>
    <row r="2255" spans="1:2">
      <c r="A2255" t="s">
        <v>7886</v>
      </c>
      <c r="B2255" t="s">
        <v>7301</v>
      </c>
    </row>
    <row r="2256" spans="1:2">
      <c r="A2256" t="s">
        <v>7886</v>
      </c>
      <c r="B2256" t="s">
        <v>7301</v>
      </c>
    </row>
    <row r="2257" spans="1:2">
      <c r="A2257" t="s">
        <v>7887</v>
      </c>
      <c r="B2257" t="s">
        <v>7888</v>
      </c>
    </row>
    <row r="2258" spans="1:2">
      <c r="A2258" t="s">
        <v>7887</v>
      </c>
      <c r="B2258" t="s">
        <v>7888</v>
      </c>
    </row>
    <row r="2259" spans="1:2">
      <c r="A2259" t="s">
        <v>7887</v>
      </c>
      <c r="B2259" t="s">
        <v>7888</v>
      </c>
    </row>
    <row r="2260" spans="1:2">
      <c r="A2260" t="s">
        <v>7889</v>
      </c>
      <c r="B2260" t="s">
        <v>7305</v>
      </c>
    </row>
    <row r="2261" spans="1:2">
      <c r="A2261" t="s">
        <v>7889</v>
      </c>
      <c r="B2261" t="s">
        <v>7305</v>
      </c>
    </row>
    <row r="2262" spans="1:2">
      <c r="A2262" t="s">
        <v>7889</v>
      </c>
      <c r="B2262" t="s">
        <v>7305</v>
      </c>
    </row>
    <row r="2263" spans="1:2">
      <c r="A2263" t="s">
        <v>7890</v>
      </c>
      <c r="B2263" t="s">
        <v>7891</v>
      </c>
    </row>
    <row r="2264" spans="1:2">
      <c r="A2264" t="s">
        <v>7890</v>
      </c>
      <c r="B2264" t="s">
        <v>7891</v>
      </c>
    </row>
    <row r="2265" spans="1:2">
      <c r="A2265" t="s">
        <v>7890</v>
      </c>
      <c r="B2265" t="s">
        <v>7891</v>
      </c>
    </row>
    <row r="2266" spans="1:2">
      <c r="A2266" t="s">
        <v>7892</v>
      </c>
      <c r="B2266" t="s">
        <v>7309</v>
      </c>
    </row>
    <row r="2267" spans="1:2">
      <c r="A2267" t="s">
        <v>7892</v>
      </c>
      <c r="B2267" t="s">
        <v>7309</v>
      </c>
    </row>
    <row r="2268" spans="1:2">
      <c r="A2268" t="s">
        <v>7892</v>
      </c>
      <c r="B2268" t="s">
        <v>7309</v>
      </c>
    </row>
    <row r="2269" spans="1:2">
      <c r="A2269" t="s">
        <v>7893</v>
      </c>
      <c r="B2269" t="s">
        <v>7894</v>
      </c>
    </row>
    <row r="2270" spans="1:2">
      <c r="A2270" t="s">
        <v>7893</v>
      </c>
      <c r="B2270" t="s">
        <v>7894</v>
      </c>
    </row>
    <row r="2271" spans="1:2">
      <c r="A2271" t="s">
        <v>7893</v>
      </c>
      <c r="B2271" t="s">
        <v>7894</v>
      </c>
    </row>
    <row r="2272" spans="1:2">
      <c r="A2272" t="s">
        <v>7895</v>
      </c>
      <c r="B2272" t="s">
        <v>7313</v>
      </c>
    </row>
    <row r="2273" spans="1:2">
      <c r="A2273" t="s">
        <v>7895</v>
      </c>
      <c r="B2273" t="s">
        <v>7313</v>
      </c>
    </row>
    <row r="2274" spans="1:2">
      <c r="A2274" t="s">
        <v>7895</v>
      </c>
      <c r="B2274" t="s">
        <v>7313</v>
      </c>
    </row>
    <row r="2275" spans="1:2">
      <c r="A2275" t="s">
        <v>7896</v>
      </c>
      <c r="B2275" t="s">
        <v>7897</v>
      </c>
    </row>
    <row r="2276" spans="1:2">
      <c r="A2276" t="s">
        <v>7896</v>
      </c>
      <c r="B2276" t="s">
        <v>7897</v>
      </c>
    </row>
    <row r="2277" spans="1:2">
      <c r="A2277" t="s">
        <v>7896</v>
      </c>
      <c r="B2277" t="s">
        <v>7897</v>
      </c>
    </row>
    <row r="2278" spans="1:2">
      <c r="A2278" t="s">
        <v>7945</v>
      </c>
      <c r="B2278" t="s">
        <v>7433</v>
      </c>
    </row>
    <row r="2279" spans="1:2">
      <c r="A2279" t="s">
        <v>7945</v>
      </c>
      <c r="B2279" t="s">
        <v>7433</v>
      </c>
    </row>
    <row r="2280" spans="1:2">
      <c r="A2280" t="s">
        <v>7945</v>
      </c>
      <c r="B2280" t="s">
        <v>7433</v>
      </c>
    </row>
    <row r="2281" spans="1:2">
      <c r="A2281" t="s">
        <v>7946</v>
      </c>
      <c r="B2281" t="s">
        <v>7435</v>
      </c>
    </row>
    <row r="2282" spans="1:2">
      <c r="A2282" t="s">
        <v>7946</v>
      </c>
      <c r="B2282" t="s">
        <v>7435</v>
      </c>
    </row>
    <row r="2283" spans="1:2">
      <c r="A2283" t="s">
        <v>7946</v>
      </c>
      <c r="B2283" t="s">
        <v>7435</v>
      </c>
    </row>
    <row r="2284" spans="1:2">
      <c r="A2284" t="s">
        <v>7947</v>
      </c>
      <c r="B2284" t="s">
        <v>7437</v>
      </c>
    </row>
    <row r="2285" spans="1:2">
      <c r="A2285" t="s">
        <v>7947</v>
      </c>
      <c r="B2285" t="s">
        <v>7437</v>
      </c>
    </row>
    <row r="2286" spans="1:2">
      <c r="A2286" t="s">
        <v>7947</v>
      </c>
      <c r="B2286" t="s">
        <v>7437</v>
      </c>
    </row>
    <row r="2287" spans="1:2">
      <c r="A2287" t="s">
        <v>7948</v>
      </c>
      <c r="B2287" t="s">
        <v>7439</v>
      </c>
    </row>
    <row r="2288" spans="1:2">
      <c r="A2288" t="s">
        <v>7948</v>
      </c>
      <c r="B2288" t="s">
        <v>7439</v>
      </c>
    </row>
    <row r="2289" spans="1:2">
      <c r="A2289" t="s">
        <v>7948</v>
      </c>
      <c r="B2289" t="s">
        <v>7439</v>
      </c>
    </row>
    <row r="2290" spans="1:2">
      <c r="A2290" t="s">
        <v>8100</v>
      </c>
      <c r="B2290" t="s">
        <v>8101</v>
      </c>
    </row>
    <row r="2291" spans="1:2">
      <c r="A2291" t="s">
        <v>8100</v>
      </c>
      <c r="B2291" t="s">
        <v>8101</v>
      </c>
    </row>
    <row r="2292" spans="1:2">
      <c r="A2292" t="s">
        <v>8100</v>
      </c>
      <c r="B2292" t="s">
        <v>8101</v>
      </c>
    </row>
    <row r="2293" spans="1:2">
      <c r="A2293" t="s">
        <v>8102</v>
      </c>
      <c r="B2293" t="s">
        <v>8103</v>
      </c>
    </row>
    <row r="2294" spans="1:2">
      <c r="A2294" t="s">
        <v>8102</v>
      </c>
      <c r="B2294" t="s">
        <v>8103</v>
      </c>
    </row>
    <row r="2295" spans="1:2">
      <c r="A2295" t="s">
        <v>8102</v>
      </c>
      <c r="B2295" t="s">
        <v>8103</v>
      </c>
    </row>
    <row r="2296" spans="1:2">
      <c r="A2296" t="s">
        <v>8104</v>
      </c>
      <c r="B2296" t="s">
        <v>8105</v>
      </c>
    </row>
    <row r="2297" spans="1:2">
      <c r="A2297" t="s">
        <v>8104</v>
      </c>
      <c r="B2297" t="s">
        <v>8105</v>
      </c>
    </row>
    <row r="2298" spans="1:2">
      <c r="A2298" t="s">
        <v>8104</v>
      </c>
      <c r="B2298" t="s">
        <v>8105</v>
      </c>
    </row>
    <row r="2299" spans="1:2">
      <c r="A2299" t="s">
        <v>8035</v>
      </c>
      <c r="B2299" t="s">
        <v>8036</v>
      </c>
    </row>
    <row r="2300" spans="1:2">
      <c r="A2300" t="s">
        <v>8035</v>
      </c>
      <c r="B2300" t="s">
        <v>8036</v>
      </c>
    </row>
    <row r="2301" spans="1:2">
      <c r="A2301" t="s">
        <v>8035</v>
      </c>
      <c r="B2301" t="s">
        <v>8036</v>
      </c>
    </row>
    <row r="2302" spans="1:2">
      <c r="A2302" t="s">
        <v>8037</v>
      </c>
      <c r="B2302" t="s">
        <v>8038</v>
      </c>
    </row>
    <row r="2303" spans="1:2">
      <c r="A2303" t="s">
        <v>8037</v>
      </c>
      <c r="B2303" t="s">
        <v>8038</v>
      </c>
    </row>
    <row r="2304" spans="1:2">
      <c r="A2304" t="s">
        <v>8037</v>
      </c>
      <c r="B2304" t="s">
        <v>8038</v>
      </c>
    </row>
    <row r="2305" spans="1:2">
      <c r="A2305" t="s">
        <v>8039</v>
      </c>
      <c r="B2305" t="s">
        <v>8040</v>
      </c>
    </row>
    <row r="2306" spans="1:2">
      <c r="A2306" t="s">
        <v>8039</v>
      </c>
      <c r="B2306" t="s">
        <v>8040</v>
      </c>
    </row>
    <row r="2307" spans="1:2">
      <c r="A2307" t="s">
        <v>8039</v>
      </c>
      <c r="B2307" t="s">
        <v>8040</v>
      </c>
    </row>
    <row r="2308" spans="1:2">
      <c r="A2308" t="s">
        <v>8041</v>
      </c>
      <c r="B2308" t="s">
        <v>8042</v>
      </c>
    </row>
    <row r="2309" spans="1:2">
      <c r="A2309" t="s">
        <v>8041</v>
      </c>
      <c r="B2309" t="s">
        <v>8042</v>
      </c>
    </row>
    <row r="2310" spans="1:2">
      <c r="A2310" t="s">
        <v>8041</v>
      </c>
      <c r="B2310" t="s">
        <v>8042</v>
      </c>
    </row>
    <row r="2311" spans="1:2">
      <c r="A2311" t="s">
        <v>8043</v>
      </c>
      <c r="B2311" t="s">
        <v>8044</v>
      </c>
    </row>
    <row r="2312" spans="1:2">
      <c r="A2312" t="s">
        <v>8043</v>
      </c>
      <c r="B2312" t="s">
        <v>8044</v>
      </c>
    </row>
    <row r="2313" spans="1:2">
      <c r="A2313" t="s">
        <v>8043</v>
      </c>
      <c r="B2313" t="s">
        <v>8044</v>
      </c>
    </row>
    <row r="2314" spans="1:2">
      <c r="A2314" t="s">
        <v>8045</v>
      </c>
      <c r="B2314" t="s">
        <v>8046</v>
      </c>
    </row>
    <row r="2315" spans="1:2">
      <c r="A2315" t="s">
        <v>8045</v>
      </c>
      <c r="B2315" t="s">
        <v>8046</v>
      </c>
    </row>
    <row r="2316" spans="1:2">
      <c r="A2316" t="s">
        <v>8045</v>
      </c>
      <c r="B2316" t="s">
        <v>8046</v>
      </c>
    </row>
    <row r="2317" spans="1:2">
      <c r="A2317" t="s">
        <v>8047</v>
      </c>
      <c r="B2317" t="s">
        <v>8048</v>
      </c>
    </row>
    <row r="2318" spans="1:2">
      <c r="A2318" t="s">
        <v>8047</v>
      </c>
      <c r="B2318" t="s">
        <v>8048</v>
      </c>
    </row>
    <row r="2319" spans="1:2">
      <c r="A2319" t="s">
        <v>8047</v>
      </c>
      <c r="B2319" t="s">
        <v>8048</v>
      </c>
    </row>
    <row r="2320" spans="1:2">
      <c r="A2320" t="s">
        <v>7805</v>
      </c>
      <c r="B2320" t="s">
        <v>7806</v>
      </c>
    </row>
    <row r="2321" spans="1:2">
      <c r="A2321" t="s">
        <v>7805</v>
      </c>
      <c r="B2321" t="s">
        <v>7806</v>
      </c>
    </row>
    <row r="2322" spans="1:2">
      <c r="A2322" t="s">
        <v>7805</v>
      </c>
      <c r="B2322" t="s">
        <v>7806</v>
      </c>
    </row>
    <row r="2323" spans="1:2">
      <c r="A2323" t="s">
        <v>7807</v>
      </c>
      <c r="B2323" t="s">
        <v>7808</v>
      </c>
    </row>
    <row r="2324" spans="1:2">
      <c r="A2324" t="s">
        <v>7807</v>
      </c>
      <c r="B2324" t="s">
        <v>7808</v>
      </c>
    </row>
    <row r="2325" spans="1:2">
      <c r="A2325" t="s">
        <v>7807</v>
      </c>
      <c r="B2325" t="s">
        <v>7808</v>
      </c>
    </row>
    <row r="2326" spans="1:2">
      <c r="A2326" t="s">
        <v>7809</v>
      </c>
      <c r="B2326" t="s">
        <v>7810</v>
      </c>
    </row>
    <row r="2327" spans="1:2">
      <c r="A2327" t="s">
        <v>7809</v>
      </c>
      <c r="B2327" t="s">
        <v>7810</v>
      </c>
    </row>
    <row r="2328" spans="1:2">
      <c r="A2328" t="s">
        <v>7809</v>
      </c>
      <c r="B2328" t="s">
        <v>7810</v>
      </c>
    </row>
    <row r="2329" spans="1:2">
      <c r="A2329" t="s">
        <v>7811</v>
      </c>
      <c r="B2329" t="s">
        <v>7812</v>
      </c>
    </row>
    <row r="2330" spans="1:2">
      <c r="A2330" t="s">
        <v>7811</v>
      </c>
      <c r="B2330" t="s">
        <v>7812</v>
      </c>
    </row>
    <row r="2331" spans="1:2">
      <c r="A2331" t="s">
        <v>7811</v>
      </c>
      <c r="B2331" t="s">
        <v>7812</v>
      </c>
    </row>
    <row r="2332" spans="1:2">
      <c r="A2332" t="s">
        <v>7825</v>
      </c>
      <c r="B2332" t="s">
        <v>7826</v>
      </c>
    </row>
    <row r="2333" spans="1:2">
      <c r="A2333" t="s">
        <v>7825</v>
      </c>
      <c r="B2333" t="s">
        <v>7826</v>
      </c>
    </row>
    <row r="2334" spans="1:2">
      <c r="A2334" t="s">
        <v>7825</v>
      </c>
      <c r="B2334" t="s">
        <v>7826</v>
      </c>
    </row>
    <row r="2335" spans="1:2">
      <c r="A2335" t="s">
        <v>7813</v>
      </c>
      <c r="B2335" t="s">
        <v>7814</v>
      </c>
    </row>
    <row r="2336" spans="1:2">
      <c r="A2336" t="s">
        <v>7813</v>
      </c>
      <c r="B2336" t="s">
        <v>7814</v>
      </c>
    </row>
    <row r="2337" spans="1:2">
      <c r="A2337" t="s">
        <v>7813</v>
      </c>
      <c r="B2337" t="s">
        <v>7814</v>
      </c>
    </row>
    <row r="2338" spans="1:2">
      <c r="A2338" t="s">
        <v>7815</v>
      </c>
      <c r="B2338" t="s">
        <v>7816</v>
      </c>
    </row>
    <row r="2339" spans="1:2">
      <c r="A2339" t="s">
        <v>7815</v>
      </c>
      <c r="B2339" t="s">
        <v>7816</v>
      </c>
    </row>
    <row r="2340" spans="1:2">
      <c r="A2340" t="s">
        <v>7815</v>
      </c>
      <c r="B2340" t="s">
        <v>7816</v>
      </c>
    </row>
    <row r="2341" spans="1:2">
      <c r="A2341" t="s">
        <v>7827</v>
      </c>
      <c r="B2341" t="s">
        <v>7828</v>
      </c>
    </row>
    <row r="2342" spans="1:2">
      <c r="A2342" t="s">
        <v>7827</v>
      </c>
      <c r="B2342" t="s">
        <v>7828</v>
      </c>
    </row>
    <row r="2343" spans="1:2">
      <c r="A2343" t="s">
        <v>7827</v>
      </c>
      <c r="B2343" t="s">
        <v>7828</v>
      </c>
    </row>
    <row r="2344" spans="1:2">
      <c r="A2344" t="s">
        <v>8084</v>
      </c>
      <c r="B2344" t="s">
        <v>8085</v>
      </c>
    </row>
    <row r="2345" spans="1:2">
      <c r="A2345" t="s">
        <v>8084</v>
      </c>
      <c r="B2345" t="s">
        <v>8085</v>
      </c>
    </row>
    <row r="2346" spans="1:2">
      <c r="A2346" t="s">
        <v>8084</v>
      </c>
      <c r="B2346" t="s">
        <v>8085</v>
      </c>
    </row>
    <row r="2347" spans="1:2">
      <c r="A2347" t="s">
        <v>8086</v>
      </c>
      <c r="B2347" t="s">
        <v>8087</v>
      </c>
    </row>
    <row r="2348" spans="1:2">
      <c r="A2348" t="s">
        <v>8086</v>
      </c>
      <c r="B2348" t="s">
        <v>8087</v>
      </c>
    </row>
    <row r="2349" spans="1:2">
      <c r="A2349" t="s">
        <v>8086</v>
      </c>
      <c r="B2349" t="s">
        <v>8087</v>
      </c>
    </row>
    <row r="2350" spans="1:2">
      <c r="A2350" t="s">
        <v>8088</v>
      </c>
      <c r="B2350" t="s">
        <v>8089</v>
      </c>
    </row>
    <row r="2351" spans="1:2">
      <c r="A2351" t="s">
        <v>8088</v>
      </c>
      <c r="B2351" t="s">
        <v>8089</v>
      </c>
    </row>
    <row r="2352" spans="1:2">
      <c r="A2352" t="s">
        <v>8088</v>
      </c>
      <c r="B2352" t="s">
        <v>8089</v>
      </c>
    </row>
    <row r="2353" spans="1:2">
      <c r="A2353" t="s">
        <v>8049</v>
      </c>
      <c r="B2353" t="s">
        <v>8050</v>
      </c>
    </row>
    <row r="2354" spans="1:2">
      <c r="A2354" t="s">
        <v>8049</v>
      </c>
      <c r="B2354" t="s">
        <v>8050</v>
      </c>
    </row>
    <row r="2355" spans="1:2">
      <c r="A2355" t="s">
        <v>8049</v>
      </c>
      <c r="B2355" t="s">
        <v>8050</v>
      </c>
    </row>
    <row r="2356" spans="1:2">
      <c r="A2356" t="s">
        <v>8051</v>
      </c>
      <c r="B2356" t="s">
        <v>8052</v>
      </c>
    </row>
    <row r="2357" spans="1:2">
      <c r="A2357" t="s">
        <v>8051</v>
      </c>
      <c r="B2357" t="s">
        <v>8052</v>
      </c>
    </row>
    <row r="2358" spans="1:2">
      <c r="A2358" t="s">
        <v>8051</v>
      </c>
      <c r="B2358" t="s">
        <v>8052</v>
      </c>
    </row>
    <row r="2359" spans="1:2">
      <c r="A2359" t="s">
        <v>8053</v>
      </c>
      <c r="B2359" t="s">
        <v>8054</v>
      </c>
    </row>
    <row r="2360" spans="1:2">
      <c r="A2360" t="s">
        <v>8053</v>
      </c>
      <c r="B2360" t="s">
        <v>8054</v>
      </c>
    </row>
    <row r="2361" spans="1:2">
      <c r="A2361" t="s">
        <v>8053</v>
      </c>
      <c r="B2361" t="s">
        <v>8054</v>
      </c>
    </row>
    <row r="2362" spans="1:2">
      <c r="A2362" t="s">
        <v>7817</v>
      </c>
      <c r="B2362" t="s">
        <v>7818</v>
      </c>
    </row>
    <row r="2363" spans="1:2">
      <c r="A2363" t="s">
        <v>7817</v>
      </c>
      <c r="B2363" t="s">
        <v>7818</v>
      </c>
    </row>
    <row r="2364" spans="1:2">
      <c r="A2364" t="s">
        <v>7817</v>
      </c>
      <c r="B2364" t="s">
        <v>7818</v>
      </c>
    </row>
    <row r="2365" spans="1:2">
      <c r="A2365" t="s">
        <v>7829</v>
      </c>
      <c r="B2365" t="s">
        <v>7830</v>
      </c>
    </row>
    <row r="2366" spans="1:2">
      <c r="A2366" t="s">
        <v>7829</v>
      </c>
      <c r="B2366" t="s">
        <v>7830</v>
      </c>
    </row>
    <row r="2367" spans="1:2">
      <c r="A2367" t="s">
        <v>7829</v>
      </c>
      <c r="B2367" t="s">
        <v>7830</v>
      </c>
    </row>
    <row r="2368" spans="1:2">
      <c r="A2368" t="s">
        <v>8090</v>
      </c>
      <c r="B2368" t="s">
        <v>8091</v>
      </c>
    </row>
    <row r="2369" spans="1:2">
      <c r="A2369" t="s">
        <v>8090</v>
      </c>
      <c r="B2369" t="s">
        <v>8091</v>
      </c>
    </row>
    <row r="2370" spans="1:2">
      <c r="A2370" t="s">
        <v>8090</v>
      </c>
      <c r="B2370" t="s">
        <v>8091</v>
      </c>
    </row>
    <row r="2371" spans="1:2">
      <c r="A2371" t="s">
        <v>8092</v>
      </c>
      <c r="B2371" t="s">
        <v>8093</v>
      </c>
    </row>
    <row r="2372" spans="1:2">
      <c r="A2372" t="s">
        <v>8092</v>
      </c>
      <c r="B2372" t="s">
        <v>8093</v>
      </c>
    </row>
    <row r="2373" spans="1:2">
      <c r="A2373" t="s">
        <v>8092</v>
      </c>
      <c r="B2373" t="s">
        <v>8093</v>
      </c>
    </row>
    <row r="2374" spans="1:2">
      <c r="A2374" t="s">
        <v>8055</v>
      </c>
      <c r="B2374" t="s">
        <v>8056</v>
      </c>
    </row>
    <row r="2375" spans="1:2">
      <c r="A2375" t="s">
        <v>8055</v>
      </c>
      <c r="B2375" t="s">
        <v>8056</v>
      </c>
    </row>
    <row r="2376" spans="1:2">
      <c r="A2376" t="s">
        <v>8055</v>
      </c>
      <c r="B2376" t="s">
        <v>8056</v>
      </c>
    </row>
    <row r="2377" spans="1:2">
      <c r="A2377" t="s">
        <v>8057</v>
      </c>
      <c r="B2377" t="s">
        <v>8058</v>
      </c>
    </row>
    <row r="2378" spans="1:2">
      <c r="A2378" t="s">
        <v>8057</v>
      </c>
      <c r="B2378" t="s">
        <v>8058</v>
      </c>
    </row>
    <row r="2379" spans="1:2">
      <c r="A2379" t="s">
        <v>8057</v>
      </c>
      <c r="B2379" t="s">
        <v>8058</v>
      </c>
    </row>
    <row r="2380" spans="1:2">
      <c r="A2380" t="s">
        <v>7899</v>
      </c>
      <c r="B2380" t="s">
        <v>7900</v>
      </c>
    </row>
    <row r="2381" spans="1:2">
      <c r="A2381" t="s">
        <v>7899</v>
      </c>
      <c r="B2381" t="s">
        <v>7900</v>
      </c>
    </row>
    <row r="2382" spans="1:2">
      <c r="A2382" t="s">
        <v>7899</v>
      </c>
      <c r="B2382" t="s">
        <v>7900</v>
      </c>
    </row>
    <row r="2383" spans="1:2">
      <c r="A2383" t="s">
        <v>7952</v>
      </c>
      <c r="B2383" t="s">
        <v>7953</v>
      </c>
    </row>
    <row r="2384" spans="1:2">
      <c r="A2384" t="s">
        <v>7952</v>
      </c>
      <c r="B2384" t="s">
        <v>7953</v>
      </c>
    </row>
    <row r="2385" spans="1:2">
      <c r="A2385" t="s">
        <v>7952</v>
      </c>
      <c r="B2385" t="s">
        <v>7953</v>
      </c>
    </row>
    <row r="2386" spans="1:2">
      <c r="A2386" t="s">
        <v>7958</v>
      </c>
      <c r="B2386" t="s">
        <v>7959</v>
      </c>
    </row>
    <row r="2387" spans="1:2">
      <c r="A2387" t="s">
        <v>7958</v>
      </c>
      <c r="B2387" t="s">
        <v>7959</v>
      </c>
    </row>
    <row r="2388" spans="1:2">
      <c r="A2388" t="s">
        <v>7958</v>
      </c>
      <c r="B2388" t="s">
        <v>7959</v>
      </c>
    </row>
    <row r="2389" spans="1:2">
      <c r="A2389" t="s">
        <v>7960</v>
      </c>
      <c r="B2389" t="s">
        <v>7961</v>
      </c>
    </row>
    <row r="2390" spans="1:2">
      <c r="A2390" t="s">
        <v>7960</v>
      </c>
      <c r="B2390" t="s">
        <v>7961</v>
      </c>
    </row>
    <row r="2391" spans="1:2">
      <c r="A2391" t="s">
        <v>7960</v>
      </c>
      <c r="B2391" t="s">
        <v>7961</v>
      </c>
    </row>
    <row r="2392" spans="1:2">
      <c r="A2392" t="s">
        <v>8106</v>
      </c>
      <c r="B2392" t="s">
        <v>8107</v>
      </c>
    </row>
    <row r="2393" spans="1:2">
      <c r="A2393" t="s">
        <v>8106</v>
      </c>
      <c r="B2393" t="s">
        <v>8107</v>
      </c>
    </row>
    <row r="2394" spans="1:2">
      <c r="A2394" t="s">
        <v>8106</v>
      </c>
      <c r="B2394" t="s">
        <v>8107</v>
      </c>
    </row>
    <row r="2395" spans="1:2">
      <c r="A2395" t="s">
        <v>7962</v>
      </c>
      <c r="B2395" t="s">
        <v>7963</v>
      </c>
    </row>
    <row r="2396" spans="1:2">
      <c r="A2396" t="s">
        <v>7962</v>
      </c>
      <c r="B2396" t="s">
        <v>7963</v>
      </c>
    </row>
    <row r="2397" spans="1:2">
      <c r="A2397" t="s">
        <v>7962</v>
      </c>
      <c r="B2397" t="s">
        <v>7963</v>
      </c>
    </row>
    <row r="2398" spans="1:2">
      <c r="A2398" t="s">
        <v>7964</v>
      </c>
      <c r="B2398" t="s">
        <v>7772</v>
      </c>
    </row>
    <row r="2399" spans="1:2">
      <c r="A2399" t="s">
        <v>7964</v>
      </c>
      <c r="B2399" t="s">
        <v>7772</v>
      </c>
    </row>
    <row r="2400" spans="1:2">
      <c r="A2400" t="s">
        <v>7964</v>
      </c>
      <c r="B2400" t="s">
        <v>7772</v>
      </c>
    </row>
    <row r="2401" spans="1:2">
      <c r="A2401" t="s">
        <v>7965</v>
      </c>
      <c r="B2401" t="s">
        <v>7966</v>
      </c>
    </row>
    <row r="2402" spans="1:2">
      <c r="A2402" t="s">
        <v>7965</v>
      </c>
      <c r="B2402" t="s">
        <v>7966</v>
      </c>
    </row>
    <row r="2403" spans="1:2">
      <c r="A2403" t="s">
        <v>7965</v>
      </c>
      <c r="B2403" t="s">
        <v>7966</v>
      </c>
    </row>
    <row r="2404" spans="1:2">
      <c r="A2404" t="s">
        <v>7967</v>
      </c>
      <c r="B2404" t="s">
        <v>7968</v>
      </c>
    </row>
    <row r="2405" spans="1:2">
      <c r="A2405" t="s">
        <v>7967</v>
      </c>
      <c r="B2405" t="s">
        <v>7968</v>
      </c>
    </row>
    <row r="2406" spans="1:2">
      <c r="A2406" t="s">
        <v>7967</v>
      </c>
      <c r="B2406" t="s">
        <v>7968</v>
      </c>
    </row>
    <row r="2407" spans="1:2">
      <c r="A2407" t="s">
        <v>8108</v>
      </c>
      <c r="B2407" t="s">
        <v>8109</v>
      </c>
    </row>
    <row r="2408" spans="1:2">
      <c r="A2408" t="s">
        <v>8108</v>
      </c>
      <c r="B2408" t="s">
        <v>8109</v>
      </c>
    </row>
    <row r="2409" spans="1:2">
      <c r="A2409" t="s">
        <v>8108</v>
      </c>
      <c r="B2409" t="s">
        <v>8109</v>
      </c>
    </row>
    <row r="2410" spans="1:2">
      <c r="A2410" t="s">
        <v>7969</v>
      </c>
      <c r="B2410" t="s">
        <v>7970</v>
      </c>
    </row>
    <row r="2411" spans="1:2">
      <c r="A2411" t="s">
        <v>7969</v>
      </c>
      <c r="B2411" t="s">
        <v>7970</v>
      </c>
    </row>
    <row r="2412" spans="1:2">
      <c r="A2412" t="s">
        <v>7969</v>
      </c>
      <c r="B2412" t="s">
        <v>7970</v>
      </c>
    </row>
    <row r="2413" spans="1:2">
      <c r="A2413" t="s">
        <v>7971</v>
      </c>
      <c r="B2413" t="s">
        <v>7223</v>
      </c>
    </row>
    <row r="2414" spans="1:2">
      <c r="A2414" t="s">
        <v>7971</v>
      </c>
      <c r="B2414" t="s">
        <v>7223</v>
      </c>
    </row>
    <row r="2415" spans="1:2">
      <c r="A2415" t="s">
        <v>7971</v>
      </c>
      <c r="B2415" t="s">
        <v>7223</v>
      </c>
    </row>
    <row r="2416" spans="1:2">
      <c r="A2416" t="s">
        <v>7972</v>
      </c>
      <c r="B2416" t="s">
        <v>7227</v>
      </c>
    </row>
    <row r="2417" spans="1:2">
      <c r="A2417" t="s">
        <v>7972</v>
      </c>
      <c r="B2417" t="s">
        <v>7227</v>
      </c>
    </row>
    <row r="2418" spans="1:2">
      <c r="A2418" t="s">
        <v>7972</v>
      </c>
      <c r="B2418" t="s">
        <v>7227</v>
      </c>
    </row>
    <row r="2419" spans="1:2">
      <c r="A2419" t="s">
        <v>7973</v>
      </c>
      <c r="B2419" t="s">
        <v>7974</v>
      </c>
    </row>
    <row r="2420" spans="1:2">
      <c r="A2420" t="s">
        <v>7973</v>
      </c>
      <c r="B2420" t="s">
        <v>7974</v>
      </c>
    </row>
    <row r="2421" spans="1:2">
      <c r="A2421" t="s">
        <v>7973</v>
      </c>
      <c r="B2421" t="s">
        <v>7974</v>
      </c>
    </row>
    <row r="2422" spans="1:2">
      <c r="A2422" t="s">
        <v>8151</v>
      </c>
      <c r="B2422" t="s">
        <v>8152</v>
      </c>
    </row>
    <row r="2423" spans="1:2">
      <c r="A2423" t="s">
        <v>8151</v>
      </c>
      <c r="B2423" t="s">
        <v>8152</v>
      </c>
    </row>
    <row r="2424" spans="1:2">
      <c r="A2424" t="s">
        <v>8151</v>
      </c>
      <c r="B2424" t="s">
        <v>8152</v>
      </c>
    </row>
    <row r="2425" spans="1:2">
      <c r="A2425" t="s">
        <v>8153</v>
      </c>
      <c r="B2425" t="s">
        <v>8154</v>
      </c>
    </row>
    <row r="2426" spans="1:2">
      <c r="A2426" t="s">
        <v>8153</v>
      </c>
      <c r="B2426" t="s">
        <v>8154</v>
      </c>
    </row>
    <row r="2427" spans="1:2">
      <c r="A2427" t="s">
        <v>8153</v>
      </c>
      <c r="B2427" t="s">
        <v>8154</v>
      </c>
    </row>
    <row r="2428" spans="1:2">
      <c r="A2428" t="s">
        <v>8155</v>
      </c>
      <c r="B2428" t="s">
        <v>8156</v>
      </c>
    </row>
    <row r="2429" spans="1:2">
      <c r="A2429" t="s">
        <v>8155</v>
      </c>
      <c r="B2429" t="s">
        <v>8156</v>
      </c>
    </row>
    <row r="2430" spans="1:2">
      <c r="A2430" t="s">
        <v>8155</v>
      </c>
      <c r="B2430" t="s">
        <v>8156</v>
      </c>
    </row>
    <row r="2431" spans="1:2">
      <c r="A2431" t="s">
        <v>8157</v>
      </c>
      <c r="B2431" t="s">
        <v>7441</v>
      </c>
    </row>
    <row r="2432" spans="1:2">
      <c r="A2432" t="s">
        <v>8157</v>
      </c>
      <c r="B2432" t="s">
        <v>7441</v>
      </c>
    </row>
    <row r="2433" spans="1:2">
      <c r="A2433" t="s">
        <v>8157</v>
      </c>
      <c r="B2433" t="s">
        <v>7441</v>
      </c>
    </row>
    <row r="2434" spans="1:2">
      <c r="A2434" t="s">
        <v>7975</v>
      </c>
      <c r="B2434" t="s">
        <v>7976</v>
      </c>
    </row>
    <row r="2435" spans="1:2">
      <c r="A2435" t="s">
        <v>7975</v>
      </c>
      <c r="B2435" t="s">
        <v>7976</v>
      </c>
    </row>
    <row r="2436" spans="1:2">
      <c r="A2436" t="s">
        <v>7975</v>
      </c>
      <c r="B2436" t="s">
        <v>7976</v>
      </c>
    </row>
    <row r="2437" spans="1:2">
      <c r="A2437" t="s">
        <v>7977</v>
      </c>
      <c r="B2437" t="s">
        <v>7233</v>
      </c>
    </row>
    <row r="2438" spans="1:2">
      <c r="A2438" t="s">
        <v>7977</v>
      </c>
      <c r="B2438" t="s">
        <v>7233</v>
      </c>
    </row>
    <row r="2439" spans="1:2">
      <c r="A2439" t="s">
        <v>7977</v>
      </c>
      <c r="B2439" t="s">
        <v>7233</v>
      </c>
    </row>
    <row r="2440" spans="1:2">
      <c r="A2440" t="s">
        <v>7978</v>
      </c>
      <c r="B2440" t="s">
        <v>7979</v>
      </c>
    </row>
    <row r="2441" spans="1:2">
      <c r="A2441" t="s">
        <v>7978</v>
      </c>
      <c r="B2441" t="s">
        <v>7979</v>
      </c>
    </row>
    <row r="2442" spans="1:2">
      <c r="A2442" t="s">
        <v>7978</v>
      </c>
      <c r="B2442" t="s">
        <v>7979</v>
      </c>
    </row>
    <row r="2443" spans="1:2">
      <c r="A2443" t="s">
        <v>7980</v>
      </c>
      <c r="B2443" t="s">
        <v>7981</v>
      </c>
    </row>
    <row r="2444" spans="1:2">
      <c r="A2444" t="s">
        <v>7980</v>
      </c>
      <c r="B2444" t="s">
        <v>7981</v>
      </c>
    </row>
    <row r="2445" spans="1:2">
      <c r="A2445" t="s">
        <v>7980</v>
      </c>
      <c r="B2445" t="s">
        <v>7981</v>
      </c>
    </row>
    <row r="2446" spans="1:2">
      <c r="A2446" t="s">
        <v>8094</v>
      </c>
      <c r="B2446" t="s">
        <v>8095</v>
      </c>
    </row>
    <row r="2447" spans="1:2">
      <c r="A2447" t="s">
        <v>8094</v>
      </c>
      <c r="B2447" t="s">
        <v>8095</v>
      </c>
    </row>
    <row r="2448" spans="1:2">
      <c r="A2448" t="s">
        <v>8094</v>
      </c>
      <c r="B2448" t="s">
        <v>8095</v>
      </c>
    </row>
    <row r="2449" spans="1:2">
      <c r="A2449" t="s">
        <v>7982</v>
      </c>
      <c r="B2449" t="s">
        <v>7983</v>
      </c>
    </row>
    <row r="2450" spans="1:2">
      <c r="A2450" t="s">
        <v>7982</v>
      </c>
      <c r="B2450" t="s">
        <v>7983</v>
      </c>
    </row>
    <row r="2451" spans="1:2">
      <c r="A2451" t="s">
        <v>7982</v>
      </c>
      <c r="B2451" t="s">
        <v>7983</v>
      </c>
    </row>
    <row r="2452" spans="1:2">
      <c r="A2452" t="s">
        <v>7984</v>
      </c>
      <c r="B2452" t="s">
        <v>7985</v>
      </c>
    </row>
    <row r="2453" spans="1:2">
      <c r="A2453" t="s">
        <v>7984</v>
      </c>
      <c r="B2453" t="s">
        <v>7985</v>
      </c>
    </row>
    <row r="2454" spans="1:2">
      <c r="A2454" t="s">
        <v>7984</v>
      </c>
      <c r="B2454" t="s">
        <v>7985</v>
      </c>
    </row>
    <row r="2455" spans="1:2">
      <c r="A2455" t="s">
        <v>7986</v>
      </c>
      <c r="B2455" t="s">
        <v>7987</v>
      </c>
    </row>
    <row r="2456" spans="1:2">
      <c r="A2456" t="s">
        <v>7986</v>
      </c>
      <c r="B2456" t="s">
        <v>7987</v>
      </c>
    </row>
    <row r="2457" spans="1:2">
      <c r="A2457" t="s">
        <v>7986</v>
      </c>
      <c r="B2457" t="s">
        <v>7987</v>
      </c>
    </row>
    <row r="2458" spans="1:2">
      <c r="A2458" t="s">
        <v>7988</v>
      </c>
      <c r="B2458" t="s">
        <v>7989</v>
      </c>
    </row>
    <row r="2459" spans="1:2">
      <c r="A2459" t="s">
        <v>7988</v>
      </c>
      <c r="B2459" t="s">
        <v>7989</v>
      </c>
    </row>
    <row r="2460" spans="1:2">
      <c r="A2460" t="s">
        <v>7988</v>
      </c>
      <c r="B2460" t="s">
        <v>7989</v>
      </c>
    </row>
    <row r="2461" spans="1:2">
      <c r="A2461" t="s">
        <v>7990</v>
      </c>
      <c r="B2461" t="s">
        <v>7991</v>
      </c>
    </row>
    <row r="2462" spans="1:2">
      <c r="A2462" t="s">
        <v>7990</v>
      </c>
      <c r="B2462" t="s">
        <v>7991</v>
      </c>
    </row>
    <row r="2463" spans="1:2">
      <c r="A2463" t="s">
        <v>7990</v>
      </c>
      <c r="B2463" t="s">
        <v>7991</v>
      </c>
    </row>
    <row r="2464" spans="1:2">
      <c r="A2464" t="s">
        <v>7992</v>
      </c>
      <c r="B2464" t="s">
        <v>7993</v>
      </c>
    </row>
    <row r="2465" spans="1:2">
      <c r="A2465" t="s">
        <v>7992</v>
      </c>
      <c r="B2465" t="s">
        <v>7993</v>
      </c>
    </row>
    <row r="2466" spans="1:2">
      <c r="A2466" t="s">
        <v>7992</v>
      </c>
      <c r="B2466" t="s">
        <v>7993</v>
      </c>
    </row>
    <row r="2467" spans="1:2">
      <c r="A2467" t="s">
        <v>7994</v>
      </c>
      <c r="B2467" t="s">
        <v>7243</v>
      </c>
    </row>
    <row r="2468" spans="1:2">
      <c r="A2468" t="s">
        <v>7994</v>
      </c>
      <c r="B2468" t="s">
        <v>7243</v>
      </c>
    </row>
    <row r="2469" spans="1:2">
      <c r="A2469" t="s">
        <v>7994</v>
      </c>
      <c r="B2469" t="s">
        <v>7243</v>
      </c>
    </row>
    <row r="2470" spans="1:2">
      <c r="A2470" t="s">
        <v>7901</v>
      </c>
      <c r="B2470" t="s">
        <v>7902</v>
      </c>
    </row>
    <row r="2471" spans="1:2">
      <c r="A2471" t="s">
        <v>7901</v>
      </c>
      <c r="B2471" t="s">
        <v>7902</v>
      </c>
    </row>
    <row r="2472" spans="1:2">
      <c r="A2472" t="s">
        <v>7901</v>
      </c>
      <c r="B2472" t="s">
        <v>7902</v>
      </c>
    </row>
    <row r="2473" spans="1:2">
      <c r="A2473" t="s">
        <v>7898</v>
      </c>
      <c r="B2473" t="s">
        <v>7786</v>
      </c>
    </row>
    <row r="2474" spans="1:2">
      <c r="A2474" t="s">
        <v>7898</v>
      </c>
      <c r="B2474" t="s">
        <v>7786</v>
      </c>
    </row>
    <row r="2475" spans="1:2">
      <c r="A2475" t="s">
        <v>7898</v>
      </c>
      <c r="B2475" t="s">
        <v>7786</v>
      </c>
    </row>
    <row r="2476" spans="1:2">
      <c r="A2476" t="s">
        <v>7954</v>
      </c>
      <c r="B2476" t="s">
        <v>7955</v>
      </c>
    </row>
    <row r="2477" spans="1:2">
      <c r="A2477" t="s">
        <v>7954</v>
      </c>
      <c r="B2477" t="s">
        <v>7955</v>
      </c>
    </row>
    <row r="2478" spans="1:2">
      <c r="A2478" t="s">
        <v>7954</v>
      </c>
      <c r="B2478" t="s">
        <v>7955</v>
      </c>
    </row>
    <row r="2479" spans="1:2">
      <c r="A2479" t="s">
        <v>7956</v>
      </c>
      <c r="B2479" t="s">
        <v>7547</v>
      </c>
    </row>
    <row r="2480" spans="1:2">
      <c r="A2480" t="s">
        <v>7956</v>
      </c>
      <c r="B2480" t="s">
        <v>7547</v>
      </c>
    </row>
    <row r="2481" spans="1:2">
      <c r="A2481" t="s">
        <v>7956</v>
      </c>
      <c r="B2481" t="s">
        <v>7547</v>
      </c>
    </row>
    <row r="2482" spans="1:2">
      <c r="A2482" t="s">
        <v>7957</v>
      </c>
      <c r="B2482" t="s">
        <v>7245</v>
      </c>
    </row>
    <row r="2483" spans="1:2">
      <c r="A2483" t="s">
        <v>7957</v>
      </c>
      <c r="B2483" t="s">
        <v>7245</v>
      </c>
    </row>
    <row r="2484" spans="1:2">
      <c r="A2484" t="s">
        <v>7957</v>
      </c>
      <c r="B2484" t="s">
        <v>7245</v>
      </c>
    </row>
    <row r="2485" spans="1:2">
      <c r="A2485" t="s">
        <v>7935</v>
      </c>
      <c r="B2485" t="s">
        <v>7588</v>
      </c>
    </row>
    <row r="2486" spans="1:2">
      <c r="A2486" t="s">
        <v>7935</v>
      </c>
      <c r="B2486" t="s">
        <v>7588</v>
      </c>
    </row>
    <row r="2487" spans="1:2">
      <c r="A2487" t="s">
        <v>7935</v>
      </c>
      <c r="B2487" t="s">
        <v>7588</v>
      </c>
    </row>
    <row r="2488" spans="1:2">
      <c r="A2488" t="s">
        <v>7936</v>
      </c>
      <c r="B2488" t="s">
        <v>7937</v>
      </c>
    </row>
    <row r="2489" spans="1:2">
      <c r="A2489" t="s">
        <v>7936</v>
      </c>
      <c r="B2489" t="s">
        <v>7937</v>
      </c>
    </row>
    <row r="2490" spans="1:2">
      <c r="A2490" t="s">
        <v>7936</v>
      </c>
      <c r="B2490" t="s">
        <v>7937</v>
      </c>
    </row>
    <row r="2491" spans="1:2">
      <c r="A2491" t="s">
        <v>7938</v>
      </c>
      <c r="B2491" t="s">
        <v>7764</v>
      </c>
    </row>
    <row r="2492" spans="1:2">
      <c r="A2492" t="s">
        <v>7938</v>
      </c>
      <c r="B2492" t="s">
        <v>7764</v>
      </c>
    </row>
    <row r="2493" spans="1:2">
      <c r="A2493" t="s">
        <v>7938</v>
      </c>
      <c r="B2493" t="s">
        <v>7764</v>
      </c>
    </row>
    <row r="2494" spans="1:2">
      <c r="A2494" t="s">
        <v>7939</v>
      </c>
      <c r="B2494" t="s">
        <v>7940</v>
      </c>
    </row>
    <row r="2495" spans="1:2">
      <c r="A2495" t="s">
        <v>7939</v>
      </c>
      <c r="B2495" t="s">
        <v>7940</v>
      </c>
    </row>
    <row r="2496" spans="1:2">
      <c r="A2496" t="s">
        <v>7939</v>
      </c>
      <c r="B2496" t="s">
        <v>7940</v>
      </c>
    </row>
    <row r="2497" spans="1:2">
      <c r="A2497" t="s">
        <v>7941</v>
      </c>
      <c r="B2497" t="s">
        <v>7590</v>
      </c>
    </row>
    <row r="2498" spans="1:2">
      <c r="A2498" t="s">
        <v>7941</v>
      </c>
      <c r="B2498" t="s">
        <v>7590</v>
      </c>
    </row>
    <row r="2499" spans="1:2">
      <c r="A2499" t="s">
        <v>7941</v>
      </c>
      <c r="B2499" t="s">
        <v>7590</v>
      </c>
    </row>
    <row r="2500" spans="1:2">
      <c r="A2500" t="s">
        <v>7942</v>
      </c>
      <c r="B2500" t="s">
        <v>7592</v>
      </c>
    </row>
    <row r="2501" spans="1:2">
      <c r="A2501" t="s">
        <v>7942</v>
      </c>
      <c r="B2501" t="s">
        <v>7592</v>
      </c>
    </row>
    <row r="2502" spans="1:2">
      <c r="A2502" t="s">
        <v>7942</v>
      </c>
      <c r="B2502" t="s">
        <v>7592</v>
      </c>
    </row>
    <row r="2503" spans="1:2">
      <c r="A2503" t="s">
        <v>7943</v>
      </c>
      <c r="B2503" t="s">
        <v>7768</v>
      </c>
    </row>
    <row r="2504" spans="1:2">
      <c r="A2504" t="s">
        <v>7943</v>
      </c>
      <c r="B2504" t="s">
        <v>7768</v>
      </c>
    </row>
    <row r="2505" spans="1:2">
      <c r="A2505" t="s">
        <v>7943</v>
      </c>
      <c r="B2505" t="s">
        <v>7768</v>
      </c>
    </row>
    <row r="2506" spans="1:2">
      <c r="A2506" t="s">
        <v>7944</v>
      </c>
      <c r="B2506" t="s">
        <v>7770</v>
      </c>
    </row>
    <row r="2507" spans="1:2">
      <c r="A2507" t="s">
        <v>7944</v>
      </c>
      <c r="B2507" t="s">
        <v>7770</v>
      </c>
    </row>
    <row r="2508" spans="1:2">
      <c r="A2508" t="s">
        <v>7944</v>
      </c>
      <c r="B2508" t="s">
        <v>7770</v>
      </c>
    </row>
    <row r="2509" spans="1:2">
      <c r="A2509" t="s">
        <v>8622</v>
      </c>
      <c r="B2509" t="s">
        <v>8623</v>
      </c>
    </row>
    <row r="2510" spans="1:2">
      <c r="A2510" t="s">
        <v>8622</v>
      </c>
      <c r="B2510" t="s">
        <v>8623</v>
      </c>
    </row>
    <row r="2511" spans="1:2">
      <c r="A2511" t="s">
        <v>8622</v>
      </c>
      <c r="B2511" t="s">
        <v>8623</v>
      </c>
    </row>
    <row r="2512" spans="1:2">
      <c r="A2512" t="s">
        <v>8059</v>
      </c>
      <c r="B2512" t="s">
        <v>8060</v>
      </c>
    </row>
    <row r="2513" spans="1:2">
      <c r="A2513" t="s">
        <v>8059</v>
      </c>
      <c r="B2513" t="s">
        <v>8060</v>
      </c>
    </row>
    <row r="2514" spans="1:2">
      <c r="A2514" t="s">
        <v>8059</v>
      </c>
      <c r="B2514" t="s">
        <v>8060</v>
      </c>
    </row>
    <row r="2515" spans="1:2">
      <c r="A2515" t="s">
        <v>8063</v>
      </c>
      <c r="B2515" t="s">
        <v>8064</v>
      </c>
    </row>
    <row r="2516" spans="1:2">
      <c r="A2516" t="s">
        <v>8063</v>
      </c>
      <c r="B2516" t="s">
        <v>8064</v>
      </c>
    </row>
    <row r="2517" spans="1:2">
      <c r="A2517" t="s">
        <v>8063</v>
      </c>
      <c r="B2517" t="s">
        <v>8064</v>
      </c>
    </row>
    <row r="2518" spans="1:2">
      <c r="A2518" t="s">
        <v>8065</v>
      </c>
      <c r="B2518" t="s">
        <v>8066</v>
      </c>
    </row>
    <row r="2519" spans="1:2">
      <c r="A2519" t="s">
        <v>8065</v>
      </c>
      <c r="B2519" t="s">
        <v>8066</v>
      </c>
    </row>
    <row r="2520" spans="1:2">
      <c r="A2520" t="s">
        <v>8065</v>
      </c>
      <c r="B2520" t="s">
        <v>8066</v>
      </c>
    </row>
    <row r="2521" spans="1:2">
      <c r="A2521" t="s">
        <v>8069</v>
      </c>
      <c r="B2521" t="s">
        <v>8070</v>
      </c>
    </row>
    <row r="2522" spans="1:2">
      <c r="A2522" t="s">
        <v>8069</v>
      </c>
      <c r="B2522" t="s">
        <v>8070</v>
      </c>
    </row>
    <row r="2523" spans="1:2">
      <c r="A2523" t="s">
        <v>8069</v>
      </c>
      <c r="B2523" t="s">
        <v>8070</v>
      </c>
    </row>
    <row r="2524" spans="1:2">
      <c r="A2524" t="s">
        <v>8061</v>
      </c>
      <c r="B2524" t="s">
        <v>8062</v>
      </c>
    </row>
    <row r="2525" spans="1:2">
      <c r="A2525" t="s">
        <v>8061</v>
      </c>
      <c r="B2525" t="s">
        <v>8062</v>
      </c>
    </row>
    <row r="2526" spans="1:2">
      <c r="A2526" t="s">
        <v>8061</v>
      </c>
      <c r="B2526" t="s">
        <v>8062</v>
      </c>
    </row>
    <row r="2527" spans="1:2">
      <c r="A2527" t="s">
        <v>8067</v>
      </c>
      <c r="B2527" t="s">
        <v>8068</v>
      </c>
    </row>
    <row r="2528" spans="1:2">
      <c r="A2528" t="s">
        <v>8067</v>
      </c>
      <c r="B2528" t="s">
        <v>8068</v>
      </c>
    </row>
    <row r="2529" spans="1:2">
      <c r="A2529" t="s">
        <v>8067</v>
      </c>
      <c r="B2529" t="s">
        <v>8068</v>
      </c>
    </row>
    <row r="2530" spans="1:2">
      <c r="A2530" t="s">
        <v>8071</v>
      </c>
      <c r="B2530" t="s">
        <v>8072</v>
      </c>
    </row>
    <row r="2531" spans="1:2">
      <c r="A2531" t="s">
        <v>8071</v>
      </c>
      <c r="B2531" t="s">
        <v>8072</v>
      </c>
    </row>
    <row r="2532" spans="1:2">
      <c r="A2532" t="s">
        <v>8071</v>
      </c>
      <c r="B2532" t="s">
        <v>8072</v>
      </c>
    </row>
    <row r="2533" spans="1:2">
      <c r="A2533" t="s">
        <v>8073</v>
      </c>
      <c r="B2533" t="s">
        <v>8074</v>
      </c>
    </row>
    <row r="2534" spans="1:2">
      <c r="A2534" t="s">
        <v>8073</v>
      </c>
      <c r="B2534" t="s">
        <v>8074</v>
      </c>
    </row>
    <row r="2535" spans="1:2">
      <c r="A2535" t="s">
        <v>8073</v>
      </c>
      <c r="B2535" t="s">
        <v>8074</v>
      </c>
    </row>
    <row r="2536" spans="1:2">
      <c r="A2536" t="s">
        <v>8075</v>
      </c>
      <c r="B2536" t="s">
        <v>8076</v>
      </c>
    </row>
    <row r="2537" spans="1:2">
      <c r="A2537" t="s">
        <v>8075</v>
      </c>
      <c r="B2537" t="s">
        <v>8076</v>
      </c>
    </row>
    <row r="2538" spans="1:2">
      <c r="A2538" t="s">
        <v>8075</v>
      </c>
      <c r="B2538" t="s">
        <v>8076</v>
      </c>
    </row>
    <row r="2539" spans="1:2">
      <c r="A2539" t="s">
        <v>8077</v>
      </c>
      <c r="B2539" t="s">
        <v>8078</v>
      </c>
    </row>
    <row r="2540" spans="1:2">
      <c r="A2540" t="s">
        <v>8077</v>
      </c>
      <c r="B2540" t="s">
        <v>8078</v>
      </c>
    </row>
    <row r="2541" spans="1:2">
      <c r="A2541" t="s">
        <v>8077</v>
      </c>
      <c r="B2541" t="s">
        <v>8078</v>
      </c>
    </row>
    <row r="2542" spans="1:2">
      <c r="A2542" t="s">
        <v>8079</v>
      </c>
      <c r="B2542" t="s">
        <v>8080</v>
      </c>
    </row>
    <row r="2543" spans="1:2">
      <c r="A2543" t="s">
        <v>8079</v>
      </c>
      <c r="B2543" t="s">
        <v>8080</v>
      </c>
    </row>
    <row r="2544" spans="1:2">
      <c r="A2544" t="s">
        <v>8079</v>
      </c>
      <c r="B2544" t="s">
        <v>8080</v>
      </c>
    </row>
    <row r="2545" spans="1:2">
      <c r="A2545" t="s">
        <v>7797</v>
      </c>
      <c r="B2545" t="s">
        <v>7798</v>
      </c>
    </row>
    <row r="2546" spans="1:2">
      <c r="A2546" t="s">
        <v>7797</v>
      </c>
      <c r="B2546" t="s">
        <v>7798</v>
      </c>
    </row>
    <row r="2547" spans="1:2">
      <c r="A2547" t="s">
        <v>7797</v>
      </c>
      <c r="B2547" t="s">
        <v>7798</v>
      </c>
    </row>
    <row r="2548" spans="1:2">
      <c r="A2548" t="s">
        <v>7799</v>
      </c>
      <c r="B2548" t="s">
        <v>7800</v>
      </c>
    </row>
    <row r="2549" spans="1:2">
      <c r="A2549" t="s">
        <v>7799</v>
      </c>
      <c r="B2549" t="s">
        <v>7800</v>
      </c>
    </row>
    <row r="2550" spans="1:2">
      <c r="A2550" t="s">
        <v>7799</v>
      </c>
      <c r="B2550" t="s">
        <v>7800</v>
      </c>
    </row>
    <row r="2551" spans="1:2">
      <c r="A2551" t="s">
        <v>7801</v>
      </c>
      <c r="B2551" t="s">
        <v>7802</v>
      </c>
    </row>
    <row r="2552" spans="1:2">
      <c r="A2552" t="s">
        <v>7801</v>
      </c>
      <c r="B2552" t="s">
        <v>7802</v>
      </c>
    </row>
    <row r="2553" spans="1:2">
      <c r="A2553" t="s">
        <v>7801</v>
      </c>
      <c r="B2553" t="s">
        <v>7802</v>
      </c>
    </row>
    <row r="2554" spans="1:2">
      <c r="A2554" t="s">
        <v>7803</v>
      </c>
      <c r="B2554" t="s">
        <v>7804</v>
      </c>
    </row>
    <row r="2555" spans="1:2">
      <c r="A2555" t="s">
        <v>7803</v>
      </c>
      <c r="B2555" t="s">
        <v>7804</v>
      </c>
    </row>
    <row r="2556" spans="1:2">
      <c r="A2556" t="s">
        <v>7803</v>
      </c>
      <c r="B2556" t="s">
        <v>7804</v>
      </c>
    </row>
    <row r="2557" spans="1:2">
      <c r="A2557" t="s">
        <v>8081</v>
      </c>
      <c r="B2557" t="s">
        <v>7724</v>
      </c>
    </row>
    <row r="2558" spans="1:2">
      <c r="A2558" t="s">
        <v>8081</v>
      </c>
      <c r="B2558" t="s">
        <v>7724</v>
      </c>
    </row>
    <row r="2559" spans="1:2">
      <c r="A2559" t="s">
        <v>8081</v>
      </c>
      <c r="B2559" t="s">
        <v>7724</v>
      </c>
    </row>
    <row r="2560" spans="1:2">
      <c r="A2560" t="s">
        <v>8082</v>
      </c>
      <c r="B2560" t="s">
        <v>7726</v>
      </c>
    </row>
    <row r="2561" spans="1:2">
      <c r="A2561" t="s">
        <v>8082</v>
      </c>
      <c r="B2561" t="s">
        <v>7726</v>
      </c>
    </row>
    <row r="2562" spans="1:2">
      <c r="A2562" t="s">
        <v>8082</v>
      </c>
      <c r="B2562" t="s">
        <v>7726</v>
      </c>
    </row>
    <row r="2563" spans="1:2">
      <c r="A2563" t="s">
        <v>8083</v>
      </c>
      <c r="B2563" t="s">
        <v>7728</v>
      </c>
    </row>
    <row r="2564" spans="1:2">
      <c r="A2564" t="s">
        <v>8083</v>
      </c>
      <c r="B2564" t="s">
        <v>7728</v>
      </c>
    </row>
    <row r="2565" spans="1:2">
      <c r="A2565" t="s">
        <v>8083</v>
      </c>
      <c r="B2565" t="s">
        <v>7728</v>
      </c>
    </row>
    <row r="2566" spans="1:2">
      <c r="A2566" t="s">
        <v>8126</v>
      </c>
      <c r="B2566" t="s">
        <v>7077</v>
      </c>
    </row>
    <row r="2567" spans="1:2">
      <c r="A2567" t="s">
        <v>8126</v>
      </c>
      <c r="B2567" t="s">
        <v>7077</v>
      </c>
    </row>
    <row r="2568" spans="1:2">
      <c r="A2568" t="s">
        <v>8126</v>
      </c>
      <c r="B2568" t="s">
        <v>7077</v>
      </c>
    </row>
    <row r="2569" spans="1:2">
      <c r="A2569" t="s">
        <v>8127</v>
      </c>
      <c r="B2569" t="s">
        <v>8128</v>
      </c>
    </row>
    <row r="2570" spans="1:2">
      <c r="A2570" t="s">
        <v>8127</v>
      </c>
      <c r="B2570" t="s">
        <v>8128</v>
      </c>
    </row>
    <row r="2571" spans="1:2">
      <c r="A2571" t="s">
        <v>8127</v>
      </c>
      <c r="B2571" t="s">
        <v>8128</v>
      </c>
    </row>
    <row r="2572" spans="1:2">
      <c r="A2572" t="s">
        <v>8129</v>
      </c>
      <c r="B2572" t="s">
        <v>7081</v>
      </c>
    </row>
    <row r="2573" spans="1:2">
      <c r="A2573" t="s">
        <v>8129</v>
      </c>
      <c r="B2573" t="s">
        <v>7081</v>
      </c>
    </row>
    <row r="2574" spans="1:2">
      <c r="A2574" t="s">
        <v>8129</v>
      </c>
      <c r="B2574" t="s">
        <v>7081</v>
      </c>
    </row>
    <row r="2575" spans="1:2">
      <c r="A2575" t="s">
        <v>8130</v>
      </c>
      <c r="B2575" t="s">
        <v>8131</v>
      </c>
    </row>
    <row r="2576" spans="1:2">
      <c r="A2576" t="s">
        <v>8130</v>
      </c>
      <c r="B2576" t="s">
        <v>8131</v>
      </c>
    </row>
    <row r="2577" spans="1:2">
      <c r="A2577" t="s">
        <v>8130</v>
      </c>
      <c r="B2577" t="s">
        <v>8131</v>
      </c>
    </row>
    <row r="2578" spans="1:2">
      <c r="A2578" t="s">
        <v>8132</v>
      </c>
      <c r="B2578" t="s">
        <v>7085</v>
      </c>
    </row>
    <row r="2579" spans="1:2">
      <c r="A2579" t="s">
        <v>8132</v>
      </c>
      <c r="B2579" t="s">
        <v>7085</v>
      </c>
    </row>
    <row r="2580" spans="1:2">
      <c r="A2580" t="s">
        <v>8132</v>
      </c>
      <c r="B2580" t="s">
        <v>7085</v>
      </c>
    </row>
    <row r="2581" spans="1:2">
      <c r="A2581" t="s">
        <v>8133</v>
      </c>
      <c r="B2581" t="s">
        <v>8134</v>
      </c>
    </row>
    <row r="2582" spans="1:2">
      <c r="A2582" t="s">
        <v>8133</v>
      </c>
      <c r="B2582" t="s">
        <v>8134</v>
      </c>
    </row>
    <row r="2583" spans="1:2">
      <c r="A2583" t="s">
        <v>8133</v>
      </c>
      <c r="B2583" t="s">
        <v>8134</v>
      </c>
    </row>
    <row r="2584" spans="1:2">
      <c r="A2584" t="s">
        <v>8110</v>
      </c>
      <c r="B2584" t="s">
        <v>8111</v>
      </c>
    </row>
    <row r="2585" spans="1:2">
      <c r="A2585" t="s">
        <v>8110</v>
      </c>
      <c r="B2585" t="s">
        <v>8111</v>
      </c>
    </row>
    <row r="2586" spans="1:2">
      <c r="A2586" t="s">
        <v>8110</v>
      </c>
      <c r="B2586" t="s">
        <v>8111</v>
      </c>
    </row>
    <row r="2587" spans="1:2">
      <c r="A2587" t="s">
        <v>8112</v>
      </c>
      <c r="B2587" t="s">
        <v>8113</v>
      </c>
    </row>
    <row r="2588" spans="1:2">
      <c r="A2588" t="s">
        <v>8112</v>
      </c>
      <c r="B2588" t="s">
        <v>8113</v>
      </c>
    </row>
    <row r="2589" spans="1:2">
      <c r="A2589" t="s">
        <v>8112</v>
      </c>
      <c r="B2589" t="s">
        <v>8113</v>
      </c>
    </row>
    <row r="2590" spans="1:2">
      <c r="A2590" t="s">
        <v>8114</v>
      </c>
      <c r="B2590" t="s">
        <v>8115</v>
      </c>
    </row>
    <row r="2591" spans="1:2">
      <c r="A2591" t="s">
        <v>8114</v>
      </c>
      <c r="B2591" t="s">
        <v>8115</v>
      </c>
    </row>
    <row r="2592" spans="1:2">
      <c r="A2592" t="s">
        <v>8114</v>
      </c>
      <c r="B2592" t="s">
        <v>8115</v>
      </c>
    </row>
    <row r="2593" spans="1:2">
      <c r="A2593" t="s">
        <v>8135</v>
      </c>
      <c r="B2593" t="s">
        <v>7295</v>
      </c>
    </row>
    <row r="2594" spans="1:2">
      <c r="A2594" t="s">
        <v>8135</v>
      </c>
      <c r="B2594" t="s">
        <v>7295</v>
      </c>
    </row>
    <row r="2595" spans="1:2">
      <c r="A2595" t="s">
        <v>8135</v>
      </c>
      <c r="B2595" t="s">
        <v>7295</v>
      </c>
    </row>
    <row r="2596" spans="1:2">
      <c r="A2596" t="s">
        <v>8136</v>
      </c>
      <c r="B2596" t="s">
        <v>8137</v>
      </c>
    </row>
    <row r="2597" spans="1:2">
      <c r="A2597" t="s">
        <v>8136</v>
      </c>
      <c r="B2597" t="s">
        <v>8137</v>
      </c>
    </row>
    <row r="2598" spans="1:2">
      <c r="A2598" t="s">
        <v>8136</v>
      </c>
      <c r="B2598" t="s">
        <v>8137</v>
      </c>
    </row>
    <row r="2599" spans="1:2">
      <c r="A2599" t="s">
        <v>8138</v>
      </c>
      <c r="B2599" t="s">
        <v>7299</v>
      </c>
    </row>
    <row r="2600" spans="1:2">
      <c r="A2600" t="s">
        <v>8138</v>
      </c>
      <c r="B2600" t="s">
        <v>7299</v>
      </c>
    </row>
    <row r="2601" spans="1:2">
      <c r="A2601" t="s">
        <v>8138</v>
      </c>
      <c r="B2601" t="s">
        <v>7299</v>
      </c>
    </row>
    <row r="2602" spans="1:2">
      <c r="A2602" t="s">
        <v>8139</v>
      </c>
      <c r="B2602" t="s">
        <v>8140</v>
      </c>
    </row>
    <row r="2603" spans="1:2">
      <c r="A2603" t="s">
        <v>8139</v>
      </c>
      <c r="B2603" t="s">
        <v>8140</v>
      </c>
    </row>
    <row r="2604" spans="1:2">
      <c r="A2604" t="s">
        <v>8139</v>
      </c>
      <c r="B2604" t="s">
        <v>8140</v>
      </c>
    </row>
    <row r="2605" spans="1:2">
      <c r="A2605" t="s">
        <v>8116</v>
      </c>
      <c r="B2605" t="s">
        <v>7335</v>
      </c>
    </row>
    <row r="2606" spans="1:2">
      <c r="A2606" t="s">
        <v>8116</v>
      </c>
      <c r="B2606" t="s">
        <v>7335</v>
      </c>
    </row>
    <row r="2607" spans="1:2">
      <c r="A2607" t="s">
        <v>8116</v>
      </c>
      <c r="B2607" t="s">
        <v>7335</v>
      </c>
    </row>
    <row r="2608" spans="1:2">
      <c r="A2608" t="s">
        <v>8117</v>
      </c>
      <c r="B2608" t="s">
        <v>7337</v>
      </c>
    </row>
    <row r="2609" spans="1:2">
      <c r="A2609" t="s">
        <v>8117</v>
      </c>
      <c r="B2609" t="s">
        <v>7337</v>
      </c>
    </row>
    <row r="2610" spans="1:2">
      <c r="A2610" t="s">
        <v>8117</v>
      </c>
      <c r="B2610" t="s">
        <v>7337</v>
      </c>
    </row>
    <row r="2611" spans="1:2">
      <c r="A2611" t="s">
        <v>8310</v>
      </c>
      <c r="B2611" t="s">
        <v>8311</v>
      </c>
    </row>
    <row r="2612" spans="1:2">
      <c r="A2612" t="s">
        <v>8310</v>
      </c>
      <c r="B2612" t="s">
        <v>8311</v>
      </c>
    </row>
    <row r="2613" spans="1:2">
      <c r="A2613" t="s">
        <v>8310</v>
      </c>
      <c r="B2613" t="s">
        <v>8311</v>
      </c>
    </row>
    <row r="2614" spans="1:2">
      <c r="A2614" t="s">
        <v>8312</v>
      </c>
      <c r="B2614" t="s">
        <v>8313</v>
      </c>
    </row>
    <row r="2615" spans="1:2">
      <c r="A2615" t="s">
        <v>8312</v>
      </c>
      <c r="B2615" t="s">
        <v>8313</v>
      </c>
    </row>
    <row r="2616" spans="1:2">
      <c r="A2616" t="s">
        <v>8312</v>
      </c>
      <c r="B2616" t="s">
        <v>8313</v>
      </c>
    </row>
    <row r="2617" spans="1:2">
      <c r="A2617" t="s">
        <v>7903</v>
      </c>
      <c r="B2617" t="s">
        <v>7904</v>
      </c>
    </row>
    <row r="2618" spans="1:2">
      <c r="A2618" t="s">
        <v>7903</v>
      </c>
      <c r="B2618" t="s">
        <v>7904</v>
      </c>
    </row>
    <row r="2619" spans="1:2">
      <c r="A2619" t="s">
        <v>7903</v>
      </c>
      <c r="B2619" t="s">
        <v>7904</v>
      </c>
    </row>
    <row r="2620" spans="1:2">
      <c r="A2620" t="s">
        <v>8246</v>
      </c>
      <c r="B2620" t="s">
        <v>7153</v>
      </c>
    </row>
    <row r="2621" spans="1:2">
      <c r="A2621" t="s">
        <v>8246</v>
      </c>
      <c r="B2621" t="s">
        <v>7153</v>
      </c>
    </row>
    <row r="2622" spans="1:2">
      <c r="A2622" t="s">
        <v>8246</v>
      </c>
      <c r="B2622" t="s">
        <v>7153</v>
      </c>
    </row>
    <row r="2623" spans="1:2">
      <c r="A2623" t="s">
        <v>8247</v>
      </c>
      <c r="B2623" t="s">
        <v>8248</v>
      </c>
    </row>
    <row r="2624" spans="1:2">
      <c r="A2624" t="s">
        <v>8247</v>
      </c>
      <c r="B2624" t="s">
        <v>8248</v>
      </c>
    </row>
    <row r="2625" spans="1:2">
      <c r="A2625" t="s">
        <v>8247</v>
      </c>
      <c r="B2625" t="s">
        <v>8248</v>
      </c>
    </row>
    <row r="2626" spans="1:2">
      <c r="A2626" t="s">
        <v>8249</v>
      </c>
      <c r="B2626" t="s">
        <v>8250</v>
      </c>
    </row>
    <row r="2627" spans="1:2">
      <c r="A2627" t="s">
        <v>8249</v>
      </c>
      <c r="B2627" t="s">
        <v>8250</v>
      </c>
    </row>
    <row r="2628" spans="1:2">
      <c r="A2628" t="s">
        <v>8249</v>
      </c>
      <c r="B2628" t="s">
        <v>8250</v>
      </c>
    </row>
    <row r="2629" spans="1:2">
      <c r="A2629" t="s">
        <v>8251</v>
      </c>
      <c r="B2629" t="s">
        <v>7489</v>
      </c>
    </row>
    <row r="2630" spans="1:2">
      <c r="A2630" t="s">
        <v>8251</v>
      </c>
      <c r="B2630" t="s">
        <v>7489</v>
      </c>
    </row>
    <row r="2631" spans="1:2">
      <c r="A2631" t="s">
        <v>8251</v>
      </c>
      <c r="B2631" t="s">
        <v>7489</v>
      </c>
    </row>
    <row r="2632" spans="1:2">
      <c r="A2632" t="s">
        <v>8252</v>
      </c>
      <c r="B2632" t="s">
        <v>7491</v>
      </c>
    </row>
    <row r="2633" spans="1:2">
      <c r="A2633" t="s">
        <v>8252</v>
      </c>
      <c r="B2633" t="s">
        <v>7491</v>
      </c>
    </row>
    <row r="2634" spans="1:2">
      <c r="A2634" t="s">
        <v>8252</v>
      </c>
      <c r="B2634" t="s">
        <v>7491</v>
      </c>
    </row>
    <row r="2635" spans="1:2">
      <c r="A2635" t="s">
        <v>8253</v>
      </c>
      <c r="B2635" t="s">
        <v>7155</v>
      </c>
    </row>
    <row r="2636" spans="1:2">
      <c r="A2636" t="s">
        <v>8253</v>
      </c>
      <c r="B2636" t="s">
        <v>7155</v>
      </c>
    </row>
    <row r="2637" spans="1:2">
      <c r="A2637" t="s">
        <v>8253</v>
      </c>
      <c r="B2637" t="s">
        <v>7155</v>
      </c>
    </row>
    <row r="2638" spans="1:2">
      <c r="A2638" t="s">
        <v>8254</v>
      </c>
      <c r="B2638" t="s">
        <v>7157</v>
      </c>
    </row>
    <row r="2639" spans="1:2">
      <c r="A2639" t="s">
        <v>8254</v>
      </c>
      <c r="B2639" t="s">
        <v>7157</v>
      </c>
    </row>
    <row r="2640" spans="1:2">
      <c r="A2640" t="s">
        <v>8254</v>
      </c>
      <c r="B2640" t="s">
        <v>7157</v>
      </c>
    </row>
    <row r="2641" spans="1:2">
      <c r="A2641" t="s">
        <v>8255</v>
      </c>
      <c r="B2641" t="s">
        <v>8256</v>
      </c>
    </row>
    <row r="2642" spans="1:2">
      <c r="A2642" t="s">
        <v>8255</v>
      </c>
      <c r="B2642" t="s">
        <v>8256</v>
      </c>
    </row>
    <row r="2643" spans="1:2">
      <c r="A2643" t="s">
        <v>8255</v>
      </c>
      <c r="B2643" t="s">
        <v>8256</v>
      </c>
    </row>
    <row r="2644" spans="1:2">
      <c r="A2644" t="s">
        <v>8257</v>
      </c>
      <c r="B2644" t="s">
        <v>7161</v>
      </c>
    </row>
    <row r="2645" spans="1:2">
      <c r="A2645" t="s">
        <v>8257</v>
      </c>
      <c r="B2645" t="s">
        <v>7161</v>
      </c>
    </row>
    <row r="2646" spans="1:2">
      <c r="A2646" t="s">
        <v>8257</v>
      </c>
      <c r="B2646" t="s">
        <v>7161</v>
      </c>
    </row>
    <row r="2647" spans="1:2">
      <c r="A2647" t="s">
        <v>8211</v>
      </c>
      <c r="B2647" t="s">
        <v>7479</v>
      </c>
    </row>
    <row r="2648" spans="1:2">
      <c r="A2648" t="s">
        <v>8211</v>
      </c>
      <c r="B2648" t="s">
        <v>7479</v>
      </c>
    </row>
    <row r="2649" spans="1:2">
      <c r="A2649" t="s">
        <v>8211</v>
      </c>
      <c r="B2649" t="s">
        <v>7479</v>
      </c>
    </row>
    <row r="2650" spans="1:2">
      <c r="A2650" t="s">
        <v>8216</v>
      </c>
      <c r="B2650" t="s">
        <v>8217</v>
      </c>
    </row>
    <row r="2651" spans="1:2">
      <c r="A2651" t="s">
        <v>8216</v>
      </c>
      <c r="B2651" t="s">
        <v>8217</v>
      </c>
    </row>
    <row r="2652" spans="1:2">
      <c r="A2652" t="s">
        <v>8216</v>
      </c>
      <c r="B2652" t="s">
        <v>8217</v>
      </c>
    </row>
    <row r="2653" spans="1:2">
      <c r="A2653" t="s">
        <v>8212</v>
      </c>
      <c r="B2653" t="s">
        <v>8213</v>
      </c>
    </row>
    <row r="2654" spans="1:2">
      <c r="A2654" t="s">
        <v>8212</v>
      </c>
      <c r="B2654" t="s">
        <v>8213</v>
      </c>
    </row>
    <row r="2655" spans="1:2">
      <c r="A2655" t="s">
        <v>8212</v>
      </c>
      <c r="B2655" t="s">
        <v>8213</v>
      </c>
    </row>
    <row r="2656" spans="1:2">
      <c r="A2656" t="s">
        <v>8214</v>
      </c>
      <c r="B2656" t="s">
        <v>8215</v>
      </c>
    </row>
    <row r="2657" spans="1:2">
      <c r="A2657" t="s">
        <v>8214</v>
      </c>
      <c r="B2657" t="s">
        <v>8215</v>
      </c>
    </row>
    <row r="2658" spans="1:2">
      <c r="A2658" t="s">
        <v>8214</v>
      </c>
      <c r="B2658" t="s">
        <v>8215</v>
      </c>
    </row>
    <row r="2659" spans="1:2">
      <c r="A2659" t="s">
        <v>8218</v>
      </c>
      <c r="B2659" t="s">
        <v>7487</v>
      </c>
    </row>
    <row r="2660" spans="1:2">
      <c r="A2660" t="s">
        <v>8218</v>
      </c>
      <c r="B2660" t="s">
        <v>7487</v>
      </c>
    </row>
    <row r="2661" spans="1:2">
      <c r="A2661" t="s">
        <v>8218</v>
      </c>
      <c r="B2661" t="s">
        <v>7487</v>
      </c>
    </row>
    <row r="2662" spans="1:2">
      <c r="A2662" t="s">
        <v>8167</v>
      </c>
      <c r="B2662" t="s">
        <v>8168</v>
      </c>
    </row>
    <row r="2663" spans="1:2">
      <c r="A2663" t="s">
        <v>8167</v>
      </c>
      <c r="B2663" t="s">
        <v>8168</v>
      </c>
    </row>
    <row r="2664" spans="1:2">
      <c r="A2664" t="s">
        <v>8167</v>
      </c>
      <c r="B2664" t="s">
        <v>8168</v>
      </c>
    </row>
    <row r="2665" spans="1:2">
      <c r="A2665" t="s">
        <v>8169</v>
      </c>
      <c r="B2665" t="s">
        <v>8170</v>
      </c>
    </row>
    <row r="2666" spans="1:2">
      <c r="A2666" t="s">
        <v>8169</v>
      </c>
      <c r="B2666" t="s">
        <v>8170</v>
      </c>
    </row>
    <row r="2667" spans="1:2">
      <c r="A2667" t="s">
        <v>8169</v>
      </c>
      <c r="B2667" t="s">
        <v>8170</v>
      </c>
    </row>
    <row r="2668" spans="1:2">
      <c r="A2668" t="s">
        <v>8171</v>
      </c>
      <c r="B2668" t="s">
        <v>8172</v>
      </c>
    </row>
    <row r="2669" spans="1:2">
      <c r="A2669" t="s">
        <v>8171</v>
      </c>
      <c r="B2669" t="s">
        <v>8172</v>
      </c>
    </row>
    <row r="2670" spans="1:2">
      <c r="A2670" t="s">
        <v>8171</v>
      </c>
      <c r="B2670" t="s">
        <v>8172</v>
      </c>
    </row>
    <row r="2671" spans="1:2">
      <c r="A2671" t="s">
        <v>8173</v>
      </c>
      <c r="B2671" t="s">
        <v>8174</v>
      </c>
    </row>
    <row r="2672" spans="1:2">
      <c r="A2672" t="s">
        <v>8173</v>
      </c>
      <c r="B2672" t="s">
        <v>8174</v>
      </c>
    </row>
    <row r="2673" spans="1:2">
      <c r="A2673" t="s">
        <v>8173</v>
      </c>
      <c r="B2673" t="s">
        <v>8174</v>
      </c>
    </row>
    <row r="2674" spans="1:2">
      <c r="A2674" t="s">
        <v>8175</v>
      </c>
      <c r="B2674" t="s">
        <v>8176</v>
      </c>
    </row>
    <row r="2675" spans="1:2">
      <c r="A2675" t="s">
        <v>8175</v>
      </c>
      <c r="B2675" t="s">
        <v>8176</v>
      </c>
    </row>
    <row r="2676" spans="1:2">
      <c r="A2676" t="s">
        <v>8175</v>
      </c>
      <c r="B2676" t="s">
        <v>8176</v>
      </c>
    </row>
    <row r="2677" spans="1:2">
      <c r="A2677" t="s">
        <v>8177</v>
      </c>
      <c r="B2677" t="s">
        <v>8178</v>
      </c>
    </row>
    <row r="2678" spans="1:2">
      <c r="A2678" t="s">
        <v>8177</v>
      </c>
      <c r="B2678" t="s">
        <v>8178</v>
      </c>
    </row>
    <row r="2679" spans="1:2">
      <c r="A2679" t="s">
        <v>8177</v>
      </c>
      <c r="B2679" t="s">
        <v>8178</v>
      </c>
    </row>
    <row r="2680" spans="1:2">
      <c r="A2680" t="s">
        <v>8300</v>
      </c>
      <c r="B2680" t="s">
        <v>8301</v>
      </c>
    </row>
    <row r="2681" spans="1:2">
      <c r="A2681" t="s">
        <v>8300</v>
      </c>
      <c r="B2681" t="s">
        <v>8301</v>
      </c>
    </row>
    <row r="2682" spans="1:2">
      <c r="A2682" t="s">
        <v>8300</v>
      </c>
      <c r="B2682" t="s">
        <v>8301</v>
      </c>
    </row>
    <row r="2683" spans="1:2">
      <c r="A2683" t="s">
        <v>8302</v>
      </c>
      <c r="B2683" t="s">
        <v>8303</v>
      </c>
    </row>
    <row r="2684" spans="1:2">
      <c r="A2684" t="s">
        <v>8302</v>
      </c>
      <c r="B2684" t="s">
        <v>8303</v>
      </c>
    </row>
    <row r="2685" spans="1:2">
      <c r="A2685" t="s">
        <v>8302</v>
      </c>
      <c r="B2685" t="s">
        <v>8303</v>
      </c>
    </row>
    <row r="2686" spans="1:2">
      <c r="A2686" t="s">
        <v>8304</v>
      </c>
      <c r="B2686" t="s">
        <v>8305</v>
      </c>
    </row>
    <row r="2687" spans="1:2">
      <c r="A2687" t="s">
        <v>8304</v>
      </c>
      <c r="B2687" t="s">
        <v>8305</v>
      </c>
    </row>
    <row r="2688" spans="1:2">
      <c r="A2688" t="s">
        <v>8304</v>
      </c>
      <c r="B2688" t="s">
        <v>8305</v>
      </c>
    </row>
    <row r="2689" spans="1:2">
      <c r="A2689" t="s">
        <v>8306</v>
      </c>
      <c r="B2689" t="s">
        <v>8307</v>
      </c>
    </row>
    <row r="2690" spans="1:2">
      <c r="A2690" t="s">
        <v>8306</v>
      </c>
      <c r="B2690" t="s">
        <v>8307</v>
      </c>
    </row>
    <row r="2691" spans="1:2">
      <c r="A2691" t="s">
        <v>8306</v>
      </c>
      <c r="B2691" t="s">
        <v>8307</v>
      </c>
    </row>
    <row r="2692" spans="1:2">
      <c r="A2692" t="s">
        <v>8308</v>
      </c>
      <c r="B2692" t="s">
        <v>8309</v>
      </c>
    </row>
    <row r="2693" spans="1:2">
      <c r="A2693" t="s">
        <v>8308</v>
      </c>
      <c r="B2693" t="s">
        <v>8309</v>
      </c>
    </row>
    <row r="2694" spans="1:2">
      <c r="A2694" t="s">
        <v>8308</v>
      </c>
      <c r="B2694" t="s">
        <v>8309</v>
      </c>
    </row>
    <row r="2695" spans="1:2">
      <c r="A2695" t="s">
        <v>8225</v>
      </c>
      <c r="B2695" t="s">
        <v>7531</v>
      </c>
    </row>
    <row r="2696" spans="1:2">
      <c r="A2696" t="s">
        <v>8225</v>
      </c>
      <c r="B2696" t="s">
        <v>7531</v>
      </c>
    </row>
    <row r="2697" spans="1:2">
      <c r="A2697" t="s">
        <v>8225</v>
      </c>
      <c r="B2697" t="s">
        <v>7531</v>
      </c>
    </row>
    <row r="2698" spans="1:2">
      <c r="A2698" t="s">
        <v>8226</v>
      </c>
      <c r="B2698" t="s">
        <v>7533</v>
      </c>
    </row>
    <row r="2699" spans="1:2">
      <c r="A2699" t="s">
        <v>8226</v>
      </c>
      <c r="B2699" t="s">
        <v>7533</v>
      </c>
    </row>
    <row r="2700" spans="1:2">
      <c r="A2700" t="s">
        <v>8226</v>
      </c>
      <c r="B2700" t="s">
        <v>7533</v>
      </c>
    </row>
    <row r="2701" spans="1:2">
      <c r="A2701" t="s">
        <v>8227</v>
      </c>
      <c r="B2701" t="s">
        <v>7535</v>
      </c>
    </row>
    <row r="2702" spans="1:2">
      <c r="A2702" t="s">
        <v>8227</v>
      </c>
      <c r="B2702" t="s">
        <v>7535</v>
      </c>
    </row>
    <row r="2703" spans="1:2">
      <c r="A2703" t="s">
        <v>8227</v>
      </c>
      <c r="B2703" t="s">
        <v>7535</v>
      </c>
    </row>
    <row r="2704" spans="1:2">
      <c r="A2704" t="s">
        <v>8219</v>
      </c>
      <c r="B2704" t="s">
        <v>7493</v>
      </c>
    </row>
    <row r="2705" spans="1:2">
      <c r="A2705" t="s">
        <v>8219</v>
      </c>
      <c r="B2705" t="s">
        <v>7493</v>
      </c>
    </row>
    <row r="2706" spans="1:2">
      <c r="A2706" t="s">
        <v>8219</v>
      </c>
      <c r="B2706" t="s">
        <v>7493</v>
      </c>
    </row>
    <row r="2707" spans="1:2">
      <c r="A2707" t="s">
        <v>8220</v>
      </c>
      <c r="B2707" t="s">
        <v>7495</v>
      </c>
    </row>
    <row r="2708" spans="1:2">
      <c r="A2708" t="s">
        <v>8220</v>
      </c>
      <c r="B2708" t="s">
        <v>7495</v>
      </c>
    </row>
    <row r="2709" spans="1:2">
      <c r="A2709" t="s">
        <v>8220</v>
      </c>
      <c r="B2709" t="s">
        <v>7495</v>
      </c>
    </row>
    <row r="2710" spans="1:2">
      <c r="A2710" t="s">
        <v>8221</v>
      </c>
      <c r="B2710" t="s">
        <v>7493</v>
      </c>
    </row>
    <row r="2711" spans="1:2">
      <c r="A2711" t="s">
        <v>8221</v>
      </c>
      <c r="B2711" t="s">
        <v>7493</v>
      </c>
    </row>
    <row r="2712" spans="1:2">
      <c r="A2712" t="s">
        <v>8221</v>
      </c>
      <c r="B2712" t="s">
        <v>7493</v>
      </c>
    </row>
    <row r="2713" spans="1:2">
      <c r="A2713" t="s">
        <v>8222</v>
      </c>
      <c r="B2713" t="s">
        <v>8223</v>
      </c>
    </row>
    <row r="2714" spans="1:2">
      <c r="A2714" t="s">
        <v>8222</v>
      </c>
      <c r="B2714" t="s">
        <v>8223</v>
      </c>
    </row>
    <row r="2715" spans="1:2">
      <c r="A2715" t="s">
        <v>8222</v>
      </c>
      <c r="B2715" t="s">
        <v>8223</v>
      </c>
    </row>
    <row r="2716" spans="1:2">
      <c r="A2716" t="s">
        <v>8224</v>
      </c>
      <c r="B2716" t="s">
        <v>7501</v>
      </c>
    </row>
    <row r="2717" spans="1:2">
      <c r="A2717" t="s">
        <v>8224</v>
      </c>
      <c r="B2717" t="s">
        <v>7501</v>
      </c>
    </row>
    <row r="2718" spans="1:2">
      <c r="A2718" t="s">
        <v>8224</v>
      </c>
      <c r="B2718" t="s">
        <v>7501</v>
      </c>
    </row>
    <row r="2719" spans="1:2">
      <c r="A2719" t="s">
        <v>8228</v>
      </c>
      <c r="B2719" t="s">
        <v>8229</v>
      </c>
    </row>
    <row r="2720" spans="1:2">
      <c r="A2720" t="s">
        <v>8228</v>
      </c>
      <c r="B2720" t="s">
        <v>8229</v>
      </c>
    </row>
    <row r="2721" spans="1:2">
      <c r="A2721" t="s">
        <v>8228</v>
      </c>
      <c r="B2721" t="s">
        <v>8229</v>
      </c>
    </row>
    <row r="2722" spans="1:2">
      <c r="A2722" t="s">
        <v>8230</v>
      </c>
      <c r="B2722" t="s">
        <v>8231</v>
      </c>
    </row>
    <row r="2723" spans="1:2">
      <c r="A2723" t="s">
        <v>8230</v>
      </c>
      <c r="B2723" t="s">
        <v>8231</v>
      </c>
    </row>
    <row r="2724" spans="1:2">
      <c r="A2724" t="s">
        <v>8230</v>
      </c>
      <c r="B2724" t="s">
        <v>8231</v>
      </c>
    </row>
    <row r="2725" spans="1:2">
      <c r="A2725" t="s">
        <v>8296</v>
      </c>
      <c r="B2725" t="s">
        <v>8297</v>
      </c>
    </row>
    <row r="2726" spans="1:2">
      <c r="A2726" t="s">
        <v>8296</v>
      </c>
      <c r="B2726" t="s">
        <v>8297</v>
      </c>
    </row>
    <row r="2727" spans="1:2">
      <c r="A2727" t="s">
        <v>8296</v>
      </c>
      <c r="B2727" t="s">
        <v>8297</v>
      </c>
    </row>
    <row r="2728" spans="1:2">
      <c r="A2728" t="s">
        <v>8298</v>
      </c>
      <c r="B2728" t="s">
        <v>8299</v>
      </c>
    </row>
    <row r="2729" spans="1:2">
      <c r="A2729" t="s">
        <v>8298</v>
      </c>
      <c r="B2729" t="s">
        <v>8299</v>
      </c>
    </row>
    <row r="2730" spans="1:2">
      <c r="A2730" t="s">
        <v>8298</v>
      </c>
      <c r="B2730" t="s">
        <v>8299</v>
      </c>
    </row>
    <row r="2731" spans="1:2">
      <c r="A2731" t="s">
        <v>8007</v>
      </c>
      <c r="B2731" t="s">
        <v>8008</v>
      </c>
    </row>
    <row r="2732" spans="1:2">
      <c r="A2732" t="s">
        <v>8007</v>
      </c>
      <c r="B2732" t="s">
        <v>8008</v>
      </c>
    </row>
    <row r="2733" spans="1:2">
      <c r="A2733" t="s">
        <v>8007</v>
      </c>
      <c r="B2733" t="s">
        <v>8008</v>
      </c>
    </row>
    <row r="2734" spans="1:2">
      <c r="A2734" t="s">
        <v>8316</v>
      </c>
      <c r="B2734" t="s">
        <v>8317</v>
      </c>
    </row>
    <row r="2735" spans="1:2">
      <c r="A2735" t="s">
        <v>8316</v>
      </c>
      <c r="B2735" t="s">
        <v>8317</v>
      </c>
    </row>
    <row r="2736" spans="1:2">
      <c r="A2736" t="s">
        <v>8316</v>
      </c>
      <c r="B2736" t="s">
        <v>8317</v>
      </c>
    </row>
    <row r="2737" spans="1:2">
      <c r="A2737" t="s">
        <v>8324</v>
      </c>
      <c r="B2737" t="s">
        <v>8325</v>
      </c>
    </row>
    <row r="2738" spans="1:2">
      <c r="A2738" t="s">
        <v>8324</v>
      </c>
      <c r="B2738" t="s">
        <v>8325</v>
      </c>
    </row>
    <row r="2739" spans="1:2">
      <c r="A2739" t="s">
        <v>8324</v>
      </c>
      <c r="B2739" t="s">
        <v>8325</v>
      </c>
    </row>
    <row r="2740" spans="1:2">
      <c r="A2740" t="s">
        <v>8238</v>
      </c>
      <c r="B2740" t="s">
        <v>8239</v>
      </c>
    </row>
    <row r="2741" spans="1:2">
      <c r="A2741" t="s">
        <v>8238</v>
      </c>
      <c r="B2741" t="s">
        <v>8239</v>
      </c>
    </row>
    <row r="2742" spans="1:2">
      <c r="A2742" t="s">
        <v>8238</v>
      </c>
      <c r="B2742" t="s">
        <v>8239</v>
      </c>
    </row>
    <row r="2743" spans="1:2">
      <c r="A2743" t="s">
        <v>8240</v>
      </c>
      <c r="B2743" t="s">
        <v>8241</v>
      </c>
    </row>
    <row r="2744" spans="1:2">
      <c r="A2744" t="s">
        <v>8240</v>
      </c>
      <c r="B2744" t="s">
        <v>8241</v>
      </c>
    </row>
    <row r="2745" spans="1:2">
      <c r="A2745" t="s">
        <v>8240</v>
      </c>
      <c r="B2745" t="s">
        <v>8241</v>
      </c>
    </row>
    <row r="2746" spans="1:2">
      <c r="A2746" t="s">
        <v>8242</v>
      </c>
      <c r="B2746" t="s">
        <v>8243</v>
      </c>
    </row>
    <row r="2747" spans="1:2">
      <c r="A2747" t="s">
        <v>8242</v>
      </c>
      <c r="B2747" t="s">
        <v>8243</v>
      </c>
    </row>
    <row r="2748" spans="1:2">
      <c r="A2748" t="s">
        <v>8242</v>
      </c>
      <c r="B2748" t="s">
        <v>8243</v>
      </c>
    </row>
    <row r="2749" spans="1:2">
      <c r="A2749" t="s">
        <v>8244</v>
      </c>
      <c r="B2749" t="s">
        <v>8245</v>
      </c>
    </row>
    <row r="2750" spans="1:2">
      <c r="A2750" t="s">
        <v>8244</v>
      </c>
      <c r="B2750" t="s">
        <v>8245</v>
      </c>
    </row>
    <row r="2751" spans="1:2">
      <c r="A2751" t="s">
        <v>8244</v>
      </c>
      <c r="B2751" t="s">
        <v>8245</v>
      </c>
    </row>
    <row r="2752" spans="1:2">
      <c r="A2752" t="s">
        <v>8232</v>
      </c>
      <c r="B2752" t="s">
        <v>8233</v>
      </c>
    </row>
    <row r="2753" spans="1:2">
      <c r="A2753" t="s">
        <v>8232</v>
      </c>
      <c r="B2753" t="s">
        <v>8233</v>
      </c>
    </row>
    <row r="2754" spans="1:2">
      <c r="A2754" t="s">
        <v>8232</v>
      </c>
      <c r="B2754" t="s">
        <v>8233</v>
      </c>
    </row>
    <row r="2755" spans="1:2">
      <c r="A2755" t="s">
        <v>8234</v>
      </c>
      <c r="B2755" t="s">
        <v>8235</v>
      </c>
    </row>
    <row r="2756" spans="1:2">
      <c r="A2756" t="s">
        <v>8234</v>
      </c>
      <c r="B2756" t="s">
        <v>8235</v>
      </c>
    </row>
    <row r="2757" spans="1:2">
      <c r="A2757" t="s">
        <v>8234</v>
      </c>
      <c r="B2757" t="s">
        <v>8235</v>
      </c>
    </row>
    <row r="2758" spans="1:2">
      <c r="A2758" t="s">
        <v>8236</v>
      </c>
      <c r="B2758" t="s">
        <v>8237</v>
      </c>
    </row>
    <row r="2759" spans="1:2">
      <c r="A2759" t="s">
        <v>8236</v>
      </c>
      <c r="B2759" t="s">
        <v>8237</v>
      </c>
    </row>
    <row r="2760" spans="1:2">
      <c r="A2760" t="s">
        <v>8236</v>
      </c>
      <c r="B2760" t="s">
        <v>8237</v>
      </c>
    </row>
    <row r="2761" spans="1:2">
      <c r="A2761" t="s">
        <v>8322</v>
      </c>
      <c r="B2761" t="s">
        <v>8323</v>
      </c>
    </row>
    <row r="2762" spans="1:2">
      <c r="A2762" t="s">
        <v>8322</v>
      </c>
      <c r="B2762" t="s">
        <v>8323</v>
      </c>
    </row>
    <row r="2763" spans="1:2">
      <c r="A2763" t="s">
        <v>8322</v>
      </c>
      <c r="B2763" t="s">
        <v>8323</v>
      </c>
    </row>
    <row r="2764" spans="1:2">
      <c r="A2764" t="s">
        <v>8402</v>
      </c>
      <c r="B2764" t="s">
        <v>8403</v>
      </c>
    </row>
    <row r="2765" spans="1:2">
      <c r="A2765" t="s">
        <v>8402</v>
      </c>
      <c r="B2765" t="s">
        <v>8403</v>
      </c>
    </row>
    <row r="2766" spans="1:2">
      <c r="A2766" t="s">
        <v>8402</v>
      </c>
      <c r="B2766" t="s">
        <v>8403</v>
      </c>
    </row>
    <row r="2767" spans="1:2">
      <c r="A2767" t="s">
        <v>8462</v>
      </c>
      <c r="B2767" t="s">
        <v>8463</v>
      </c>
    </row>
    <row r="2768" spans="1:2">
      <c r="A2768" t="s">
        <v>8462</v>
      </c>
      <c r="B2768" t="s">
        <v>8463</v>
      </c>
    </row>
    <row r="2769" spans="1:2">
      <c r="A2769" t="s">
        <v>8462</v>
      </c>
      <c r="B2769" t="s">
        <v>8463</v>
      </c>
    </row>
    <row r="2770" spans="1:2">
      <c r="A2770" t="s">
        <v>8404</v>
      </c>
      <c r="B2770" t="s">
        <v>8405</v>
      </c>
    </row>
    <row r="2771" spans="1:2">
      <c r="A2771" t="s">
        <v>8404</v>
      </c>
      <c r="B2771" t="s">
        <v>8405</v>
      </c>
    </row>
    <row r="2772" spans="1:2">
      <c r="A2772" t="s">
        <v>8404</v>
      </c>
      <c r="B2772" t="s">
        <v>8405</v>
      </c>
    </row>
    <row r="2773" spans="1:2">
      <c r="A2773" t="s">
        <v>8464</v>
      </c>
      <c r="B2773" t="s">
        <v>8465</v>
      </c>
    </row>
    <row r="2774" spans="1:2">
      <c r="A2774" t="s">
        <v>8464</v>
      </c>
      <c r="B2774" t="s">
        <v>8465</v>
      </c>
    </row>
    <row r="2775" spans="1:2">
      <c r="A2775" t="s">
        <v>8464</v>
      </c>
      <c r="B2775" t="s">
        <v>8465</v>
      </c>
    </row>
    <row r="2776" spans="1:2">
      <c r="A2776" t="s">
        <v>8430</v>
      </c>
      <c r="B2776" t="s">
        <v>8431</v>
      </c>
    </row>
    <row r="2777" spans="1:2">
      <c r="A2777" t="s">
        <v>8430</v>
      </c>
      <c r="B2777" t="s">
        <v>8431</v>
      </c>
    </row>
    <row r="2778" spans="1:2">
      <c r="A2778" t="s">
        <v>8430</v>
      </c>
      <c r="B2778" t="s">
        <v>8431</v>
      </c>
    </row>
    <row r="2779" spans="1:2">
      <c r="A2779" t="s">
        <v>8432</v>
      </c>
      <c r="B2779" t="s">
        <v>8433</v>
      </c>
    </row>
    <row r="2780" spans="1:2">
      <c r="A2780" t="s">
        <v>8432</v>
      </c>
      <c r="B2780" t="s">
        <v>8433</v>
      </c>
    </row>
    <row r="2781" spans="1:2">
      <c r="A2781" t="s">
        <v>8432</v>
      </c>
      <c r="B2781" t="s">
        <v>8433</v>
      </c>
    </row>
    <row r="2782" spans="1:2">
      <c r="A2782" t="s">
        <v>8434</v>
      </c>
      <c r="B2782" t="s">
        <v>8435</v>
      </c>
    </row>
    <row r="2783" spans="1:2">
      <c r="A2783" t="s">
        <v>8434</v>
      </c>
      <c r="B2783" t="s">
        <v>8435</v>
      </c>
    </row>
    <row r="2784" spans="1:2">
      <c r="A2784" t="s">
        <v>8434</v>
      </c>
      <c r="B2784" t="s">
        <v>8435</v>
      </c>
    </row>
    <row r="2785" spans="1:2">
      <c r="A2785" t="s">
        <v>8436</v>
      </c>
      <c r="B2785" t="s">
        <v>8437</v>
      </c>
    </row>
    <row r="2786" spans="1:2">
      <c r="A2786" t="s">
        <v>8436</v>
      </c>
      <c r="B2786" t="s">
        <v>8437</v>
      </c>
    </row>
    <row r="2787" spans="1:2">
      <c r="A2787" t="s">
        <v>8436</v>
      </c>
      <c r="B2787" t="s">
        <v>8437</v>
      </c>
    </row>
    <row r="2788" spans="1:2">
      <c r="A2788" t="s">
        <v>8438</v>
      </c>
      <c r="B2788" t="s">
        <v>8439</v>
      </c>
    </row>
    <row r="2789" spans="1:2">
      <c r="A2789" t="s">
        <v>8438</v>
      </c>
      <c r="B2789" t="s">
        <v>8439</v>
      </c>
    </row>
    <row r="2790" spans="1:2">
      <c r="A2790" t="s">
        <v>8438</v>
      </c>
      <c r="B2790" t="s">
        <v>8439</v>
      </c>
    </row>
    <row r="2791" spans="1:2">
      <c r="A2791" t="s">
        <v>8440</v>
      </c>
      <c r="B2791" t="s">
        <v>8441</v>
      </c>
    </row>
    <row r="2792" spans="1:2">
      <c r="A2792" t="s">
        <v>8440</v>
      </c>
      <c r="B2792" t="s">
        <v>8441</v>
      </c>
    </row>
    <row r="2793" spans="1:2">
      <c r="A2793" t="s">
        <v>8440</v>
      </c>
      <c r="B2793" t="s">
        <v>8441</v>
      </c>
    </row>
    <row r="2794" spans="1:2">
      <c r="A2794" t="s">
        <v>8442</v>
      </c>
      <c r="B2794" t="s">
        <v>8443</v>
      </c>
    </row>
    <row r="2795" spans="1:2">
      <c r="A2795" t="s">
        <v>8442</v>
      </c>
      <c r="B2795" t="s">
        <v>8443</v>
      </c>
    </row>
    <row r="2796" spans="1:2">
      <c r="A2796" t="s">
        <v>8442</v>
      </c>
      <c r="B2796" t="s">
        <v>8443</v>
      </c>
    </row>
    <row r="2797" spans="1:2">
      <c r="A2797" t="s">
        <v>8444</v>
      </c>
      <c r="B2797" t="s">
        <v>8445</v>
      </c>
    </row>
    <row r="2798" spans="1:2">
      <c r="A2798" t="s">
        <v>8444</v>
      </c>
      <c r="B2798" t="s">
        <v>8445</v>
      </c>
    </row>
    <row r="2799" spans="1:2">
      <c r="A2799" t="s">
        <v>8444</v>
      </c>
      <c r="B2799" t="s">
        <v>8445</v>
      </c>
    </row>
    <row r="2800" spans="1:2">
      <c r="A2800" t="s">
        <v>8446</v>
      </c>
      <c r="B2800" t="s">
        <v>8447</v>
      </c>
    </row>
    <row r="2801" spans="1:2">
      <c r="A2801" t="s">
        <v>8446</v>
      </c>
      <c r="B2801" t="s">
        <v>8447</v>
      </c>
    </row>
    <row r="2802" spans="1:2">
      <c r="A2802" t="s">
        <v>8446</v>
      </c>
      <c r="B2802" t="s">
        <v>8447</v>
      </c>
    </row>
    <row r="2803" spans="1:2">
      <c r="A2803" t="s">
        <v>8448</v>
      </c>
      <c r="B2803" t="s">
        <v>8449</v>
      </c>
    </row>
    <row r="2804" spans="1:2">
      <c r="A2804" t="s">
        <v>8448</v>
      </c>
      <c r="B2804" t="s">
        <v>8449</v>
      </c>
    </row>
    <row r="2805" spans="1:2">
      <c r="A2805" t="s">
        <v>8448</v>
      </c>
      <c r="B2805" t="s">
        <v>8449</v>
      </c>
    </row>
    <row r="2806" spans="1:2">
      <c r="A2806" t="s">
        <v>8450</v>
      </c>
      <c r="B2806" t="s">
        <v>8451</v>
      </c>
    </row>
    <row r="2807" spans="1:2">
      <c r="A2807" t="s">
        <v>8450</v>
      </c>
      <c r="B2807" t="s">
        <v>8451</v>
      </c>
    </row>
    <row r="2808" spans="1:2">
      <c r="A2808" t="s">
        <v>8450</v>
      </c>
      <c r="B2808" t="s">
        <v>8451</v>
      </c>
    </row>
    <row r="2809" spans="1:2">
      <c r="A2809" t="s">
        <v>8452</v>
      </c>
      <c r="B2809" t="s">
        <v>8453</v>
      </c>
    </row>
    <row r="2810" spans="1:2">
      <c r="A2810" t="s">
        <v>8452</v>
      </c>
      <c r="B2810" t="s">
        <v>8453</v>
      </c>
    </row>
    <row r="2811" spans="1:2">
      <c r="A2811" t="s">
        <v>8452</v>
      </c>
      <c r="B2811" t="s">
        <v>8453</v>
      </c>
    </row>
    <row r="2812" spans="1:2">
      <c r="A2812" t="s">
        <v>8454</v>
      </c>
      <c r="B2812" t="s">
        <v>8455</v>
      </c>
    </row>
    <row r="2813" spans="1:2">
      <c r="A2813" t="s">
        <v>8454</v>
      </c>
      <c r="B2813" t="s">
        <v>8455</v>
      </c>
    </row>
    <row r="2814" spans="1:2">
      <c r="A2814" t="s">
        <v>8454</v>
      </c>
      <c r="B2814" t="s">
        <v>8455</v>
      </c>
    </row>
    <row r="2815" spans="1:2">
      <c r="A2815" t="s">
        <v>8456</v>
      </c>
      <c r="B2815" t="s">
        <v>8457</v>
      </c>
    </row>
    <row r="2816" spans="1:2">
      <c r="A2816" t="s">
        <v>8456</v>
      </c>
      <c r="B2816" t="s">
        <v>8457</v>
      </c>
    </row>
    <row r="2817" spans="1:2">
      <c r="A2817" t="s">
        <v>8456</v>
      </c>
      <c r="B2817" t="s">
        <v>8457</v>
      </c>
    </row>
    <row r="2818" spans="1:2">
      <c r="A2818" t="s">
        <v>8458</v>
      </c>
      <c r="B2818" t="s">
        <v>8459</v>
      </c>
    </row>
    <row r="2819" spans="1:2">
      <c r="A2819" t="s">
        <v>8458</v>
      </c>
      <c r="B2819" t="s">
        <v>8459</v>
      </c>
    </row>
    <row r="2820" spans="1:2">
      <c r="A2820" t="s">
        <v>8458</v>
      </c>
      <c r="B2820" t="s">
        <v>8459</v>
      </c>
    </row>
    <row r="2821" spans="1:2">
      <c r="A2821" t="s">
        <v>8460</v>
      </c>
      <c r="B2821" t="s">
        <v>8461</v>
      </c>
    </row>
    <row r="2822" spans="1:2">
      <c r="A2822" t="s">
        <v>8460</v>
      </c>
      <c r="B2822" t="s">
        <v>8461</v>
      </c>
    </row>
    <row r="2823" spans="1:2">
      <c r="A2823" t="s">
        <v>8460</v>
      </c>
      <c r="B2823" t="s">
        <v>8461</v>
      </c>
    </row>
    <row r="2824" spans="1:2">
      <c r="A2824" t="s">
        <v>8837</v>
      </c>
      <c r="B2824" t="s">
        <v>8838</v>
      </c>
    </row>
    <row r="2825" spans="1:2">
      <c r="A2825" t="s">
        <v>8837</v>
      </c>
      <c r="B2825" t="s">
        <v>8838</v>
      </c>
    </row>
    <row r="2826" spans="1:2">
      <c r="A2826" t="s">
        <v>8837</v>
      </c>
      <c r="B2826" t="s">
        <v>8838</v>
      </c>
    </row>
    <row r="2827" spans="1:2">
      <c r="A2827" t="s">
        <v>8845</v>
      </c>
      <c r="B2827" t="s">
        <v>8846</v>
      </c>
    </row>
    <row r="2828" spans="1:2">
      <c r="A2828" t="s">
        <v>8845</v>
      </c>
      <c r="B2828" t="s">
        <v>8846</v>
      </c>
    </row>
    <row r="2829" spans="1:2">
      <c r="A2829" t="s">
        <v>8845</v>
      </c>
      <c r="B2829" t="s">
        <v>8846</v>
      </c>
    </row>
    <row r="2830" spans="1:2">
      <c r="A2830" t="s">
        <v>8847</v>
      </c>
      <c r="B2830" t="s">
        <v>8848</v>
      </c>
    </row>
    <row r="2831" spans="1:2">
      <c r="A2831" t="s">
        <v>8847</v>
      </c>
      <c r="B2831" t="s">
        <v>8848</v>
      </c>
    </row>
    <row r="2832" spans="1:2">
      <c r="A2832" t="s">
        <v>8847</v>
      </c>
      <c r="B2832" t="s">
        <v>8848</v>
      </c>
    </row>
    <row r="2833" spans="1:2">
      <c r="A2833" t="s">
        <v>8839</v>
      </c>
      <c r="B2833" t="s">
        <v>8840</v>
      </c>
    </row>
    <row r="2834" spans="1:2">
      <c r="A2834" t="s">
        <v>8839</v>
      </c>
      <c r="B2834" t="s">
        <v>8840</v>
      </c>
    </row>
    <row r="2835" spans="1:2">
      <c r="A2835" t="s">
        <v>8839</v>
      </c>
      <c r="B2835" t="s">
        <v>8840</v>
      </c>
    </row>
    <row r="2836" spans="1:2">
      <c r="A2836" t="s">
        <v>8849</v>
      </c>
      <c r="B2836" t="s">
        <v>8850</v>
      </c>
    </row>
    <row r="2837" spans="1:2">
      <c r="A2837" t="s">
        <v>8849</v>
      </c>
      <c r="B2837" t="s">
        <v>8850</v>
      </c>
    </row>
    <row r="2838" spans="1:2">
      <c r="A2838" t="s">
        <v>8849</v>
      </c>
      <c r="B2838" t="s">
        <v>8850</v>
      </c>
    </row>
    <row r="2839" spans="1:2">
      <c r="A2839" t="s">
        <v>8851</v>
      </c>
      <c r="B2839" t="s">
        <v>8852</v>
      </c>
    </row>
    <row r="2840" spans="1:2">
      <c r="A2840" t="s">
        <v>8851</v>
      </c>
      <c r="B2840" t="s">
        <v>8852</v>
      </c>
    </row>
    <row r="2841" spans="1:2">
      <c r="A2841" t="s">
        <v>8851</v>
      </c>
      <c r="B2841" t="s">
        <v>8852</v>
      </c>
    </row>
    <row r="2842" spans="1:2">
      <c r="A2842" t="s">
        <v>8841</v>
      </c>
      <c r="B2842" t="s">
        <v>8842</v>
      </c>
    </row>
    <row r="2843" spans="1:2">
      <c r="A2843" t="s">
        <v>8841</v>
      </c>
      <c r="B2843" t="s">
        <v>8842</v>
      </c>
    </row>
    <row r="2844" spans="1:2">
      <c r="A2844" t="s">
        <v>8841</v>
      </c>
      <c r="B2844" t="s">
        <v>8842</v>
      </c>
    </row>
    <row r="2845" spans="1:2">
      <c r="A2845" t="s">
        <v>8853</v>
      </c>
      <c r="B2845" t="s">
        <v>8854</v>
      </c>
    </row>
    <row r="2846" spans="1:2">
      <c r="A2846" t="s">
        <v>8853</v>
      </c>
      <c r="B2846" t="s">
        <v>8854</v>
      </c>
    </row>
    <row r="2847" spans="1:2">
      <c r="A2847" t="s">
        <v>8853</v>
      </c>
      <c r="B2847" t="s">
        <v>8854</v>
      </c>
    </row>
    <row r="2848" spans="1:2">
      <c r="A2848" t="s">
        <v>8855</v>
      </c>
      <c r="B2848" t="s">
        <v>8856</v>
      </c>
    </row>
    <row r="2849" spans="1:2">
      <c r="A2849" t="s">
        <v>8855</v>
      </c>
      <c r="B2849" t="s">
        <v>8856</v>
      </c>
    </row>
    <row r="2850" spans="1:2">
      <c r="A2850" t="s">
        <v>8855</v>
      </c>
      <c r="B2850" t="s">
        <v>8856</v>
      </c>
    </row>
    <row r="2851" spans="1:2">
      <c r="A2851" t="s">
        <v>8406</v>
      </c>
      <c r="B2851" t="s">
        <v>8407</v>
      </c>
    </row>
    <row r="2852" spans="1:2">
      <c r="A2852" t="s">
        <v>8406</v>
      </c>
      <c r="B2852" t="s">
        <v>8407</v>
      </c>
    </row>
    <row r="2853" spans="1:2">
      <c r="A2853" t="s">
        <v>8406</v>
      </c>
      <c r="B2853" t="s">
        <v>8407</v>
      </c>
    </row>
    <row r="2854" spans="1:2">
      <c r="A2854" t="s">
        <v>8408</v>
      </c>
      <c r="B2854" t="s">
        <v>8409</v>
      </c>
    </row>
    <row r="2855" spans="1:2">
      <c r="A2855" t="s">
        <v>8408</v>
      </c>
      <c r="B2855" t="s">
        <v>8409</v>
      </c>
    </row>
    <row r="2856" spans="1:2">
      <c r="A2856" t="s">
        <v>8408</v>
      </c>
      <c r="B2856" t="s">
        <v>8409</v>
      </c>
    </row>
    <row r="2857" spans="1:2">
      <c r="A2857" t="s">
        <v>8843</v>
      </c>
      <c r="B2857" t="s">
        <v>8844</v>
      </c>
    </row>
    <row r="2858" spans="1:2">
      <c r="A2858" t="s">
        <v>8843</v>
      </c>
      <c r="B2858" t="s">
        <v>8844</v>
      </c>
    </row>
    <row r="2859" spans="1:2">
      <c r="A2859" t="s">
        <v>8843</v>
      </c>
      <c r="B2859" t="s">
        <v>8844</v>
      </c>
    </row>
    <row r="2860" spans="1:2">
      <c r="A2860" t="s">
        <v>8857</v>
      </c>
      <c r="B2860" t="s">
        <v>8858</v>
      </c>
    </row>
    <row r="2861" spans="1:2">
      <c r="A2861" t="s">
        <v>8857</v>
      </c>
      <c r="B2861" t="s">
        <v>8858</v>
      </c>
    </row>
    <row r="2862" spans="1:2">
      <c r="A2862" t="s">
        <v>8857</v>
      </c>
      <c r="B2862" t="s">
        <v>8858</v>
      </c>
    </row>
    <row r="2863" spans="1:2">
      <c r="A2863" t="s">
        <v>8859</v>
      </c>
      <c r="B2863" t="s">
        <v>8860</v>
      </c>
    </row>
    <row r="2864" spans="1:2">
      <c r="A2864" t="s">
        <v>8859</v>
      </c>
      <c r="B2864" t="s">
        <v>8860</v>
      </c>
    </row>
    <row r="2865" spans="1:2">
      <c r="A2865" t="s">
        <v>8859</v>
      </c>
      <c r="B2865" t="s">
        <v>8860</v>
      </c>
    </row>
    <row r="2866" spans="1:2">
      <c r="A2866" t="s">
        <v>8466</v>
      </c>
      <c r="B2866" t="s">
        <v>8467</v>
      </c>
    </row>
    <row r="2867" spans="1:2">
      <c r="A2867" t="s">
        <v>8466</v>
      </c>
      <c r="B2867" t="s">
        <v>8467</v>
      </c>
    </row>
    <row r="2868" spans="1:2">
      <c r="A2868" t="s">
        <v>8466</v>
      </c>
      <c r="B2868" t="s">
        <v>8467</v>
      </c>
    </row>
    <row r="2869" spans="1:2">
      <c r="A2869" t="s">
        <v>8468</v>
      </c>
      <c r="B2869" t="s">
        <v>8469</v>
      </c>
    </row>
    <row r="2870" spans="1:2">
      <c r="A2870" t="s">
        <v>8468</v>
      </c>
      <c r="B2870" t="s">
        <v>8469</v>
      </c>
    </row>
    <row r="2871" spans="1:2">
      <c r="A2871" t="s">
        <v>8468</v>
      </c>
      <c r="B2871" t="s">
        <v>8469</v>
      </c>
    </row>
    <row r="2872" spans="1:2">
      <c r="A2872" t="s">
        <v>8470</v>
      </c>
      <c r="B2872" t="s">
        <v>8471</v>
      </c>
    </row>
    <row r="2873" spans="1:2">
      <c r="A2873" t="s">
        <v>8470</v>
      </c>
      <c r="B2873" t="s">
        <v>8471</v>
      </c>
    </row>
    <row r="2874" spans="1:2">
      <c r="A2874" t="s">
        <v>8470</v>
      </c>
      <c r="B2874" t="s">
        <v>8471</v>
      </c>
    </row>
    <row r="2875" spans="1:2">
      <c r="A2875" t="s">
        <v>8472</v>
      </c>
      <c r="B2875" t="s">
        <v>8473</v>
      </c>
    </row>
    <row r="2876" spans="1:2">
      <c r="A2876" t="s">
        <v>8472</v>
      </c>
      <c r="B2876" t="s">
        <v>8473</v>
      </c>
    </row>
    <row r="2877" spans="1:2">
      <c r="A2877" t="s">
        <v>8472</v>
      </c>
      <c r="B2877" t="s">
        <v>8473</v>
      </c>
    </row>
    <row r="2878" spans="1:2">
      <c r="A2878" t="s">
        <v>8474</v>
      </c>
      <c r="B2878" t="s">
        <v>8475</v>
      </c>
    </row>
    <row r="2879" spans="1:2">
      <c r="A2879" t="s">
        <v>8474</v>
      </c>
      <c r="B2879" t="s">
        <v>8475</v>
      </c>
    </row>
    <row r="2880" spans="1:2">
      <c r="A2880" t="s">
        <v>8474</v>
      </c>
      <c r="B2880" t="s">
        <v>8475</v>
      </c>
    </row>
    <row r="2881" spans="1:2">
      <c r="A2881" t="s">
        <v>8476</v>
      </c>
      <c r="B2881" t="s">
        <v>8477</v>
      </c>
    </row>
    <row r="2882" spans="1:2">
      <c r="A2882" t="s">
        <v>8476</v>
      </c>
      <c r="B2882" t="s">
        <v>8477</v>
      </c>
    </row>
    <row r="2883" spans="1:2">
      <c r="A2883" t="s">
        <v>8476</v>
      </c>
      <c r="B2883" t="s">
        <v>8477</v>
      </c>
    </row>
    <row r="2884" spans="1:2">
      <c r="A2884" t="s">
        <v>8478</v>
      </c>
      <c r="B2884" t="s">
        <v>8479</v>
      </c>
    </row>
    <row r="2885" spans="1:2">
      <c r="A2885" t="s">
        <v>8478</v>
      </c>
      <c r="B2885" t="s">
        <v>8479</v>
      </c>
    </row>
    <row r="2886" spans="1:2">
      <c r="A2886" t="s">
        <v>8478</v>
      </c>
      <c r="B2886" t="s">
        <v>8479</v>
      </c>
    </row>
    <row r="2887" spans="1:2">
      <c r="A2887" t="s">
        <v>8480</v>
      </c>
      <c r="B2887" t="s">
        <v>8481</v>
      </c>
    </row>
    <row r="2888" spans="1:2">
      <c r="A2888" t="s">
        <v>8480</v>
      </c>
      <c r="B2888" t="s">
        <v>8481</v>
      </c>
    </row>
    <row r="2889" spans="1:2">
      <c r="A2889" t="s">
        <v>8480</v>
      </c>
      <c r="B2889" t="s">
        <v>8481</v>
      </c>
    </row>
    <row r="2890" spans="1:2">
      <c r="A2890" t="s">
        <v>8727</v>
      </c>
      <c r="B2890" t="s">
        <v>8190</v>
      </c>
    </row>
    <row r="2891" spans="1:2">
      <c r="A2891" t="s">
        <v>8727</v>
      </c>
      <c r="B2891" t="s">
        <v>8190</v>
      </c>
    </row>
    <row r="2892" spans="1:2">
      <c r="A2892" t="s">
        <v>8727</v>
      </c>
      <c r="B2892" t="s">
        <v>8190</v>
      </c>
    </row>
    <row r="2893" spans="1:2">
      <c r="A2893" t="s">
        <v>8728</v>
      </c>
      <c r="B2893" t="s">
        <v>8729</v>
      </c>
    </row>
    <row r="2894" spans="1:2">
      <c r="A2894" t="s">
        <v>8728</v>
      </c>
      <c r="B2894" t="s">
        <v>8729</v>
      </c>
    </row>
    <row r="2895" spans="1:2">
      <c r="A2895" t="s">
        <v>8728</v>
      </c>
      <c r="B2895" t="s">
        <v>8729</v>
      </c>
    </row>
    <row r="2896" spans="1:2">
      <c r="A2896" t="s">
        <v>8730</v>
      </c>
      <c r="B2896" t="s">
        <v>8731</v>
      </c>
    </row>
    <row r="2897" spans="1:2">
      <c r="A2897" t="s">
        <v>8730</v>
      </c>
      <c r="B2897" t="s">
        <v>8731</v>
      </c>
    </row>
    <row r="2898" spans="1:2">
      <c r="A2898" t="s">
        <v>8730</v>
      </c>
      <c r="B2898" t="s">
        <v>8731</v>
      </c>
    </row>
    <row r="2899" spans="1:2">
      <c r="A2899" t="s">
        <v>8732</v>
      </c>
      <c r="B2899" t="s">
        <v>8733</v>
      </c>
    </row>
    <row r="2900" spans="1:2">
      <c r="A2900" t="s">
        <v>8732</v>
      </c>
      <c r="B2900" t="s">
        <v>8733</v>
      </c>
    </row>
    <row r="2901" spans="1:2">
      <c r="A2901" t="s">
        <v>8732</v>
      </c>
      <c r="B2901" t="s">
        <v>8733</v>
      </c>
    </row>
    <row r="2902" spans="1:2">
      <c r="A2902" t="s">
        <v>8722</v>
      </c>
      <c r="B2902" t="s">
        <v>8202</v>
      </c>
    </row>
    <row r="2903" spans="1:2">
      <c r="A2903" t="s">
        <v>8722</v>
      </c>
      <c r="B2903" t="s">
        <v>8202</v>
      </c>
    </row>
    <row r="2904" spans="1:2">
      <c r="A2904" t="s">
        <v>8722</v>
      </c>
      <c r="B2904" t="s">
        <v>8202</v>
      </c>
    </row>
    <row r="2905" spans="1:2">
      <c r="A2905" t="s">
        <v>8723</v>
      </c>
      <c r="B2905" t="s">
        <v>8204</v>
      </c>
    </row>
    <row r="2906" spans="1:2">
      <c r="A2906" t="s">
        <v>8723</v>
      </c>
      <c r="B2906" t="s">
        <v>8204</v>
      </c>
    </row>
    <row r="2907" spans="1:2">
      <c r="A2907" t="s">
        <v>8723</v>
      </c>
      <c r="B2907" t="s">
        <v>8204</v>
      </c>
    </row>
    <row r="2908" spans="1:2">
      <c r="A2908" t="s">
        <v>8724</v>
      </c>
      <c r="B2908" t="s">
        <v>8206</v>
      </c>
    </row>
    <row r="2909" spans="1:2">
      <c r="A2909" t="s">
        <v>8724</v>
      </c>
      <c r="B2909" t="s">
        <v>8206</v>
      </c>
    </row>
    <row r="2910" spans="1:2">
      <c r="A2910" t="s">
        <v>8724</v>
      </c>
      <c r="B2910" t="s">
        <v>8206</v>
      </c>
    </row>
    <row r="2911" spans="1:2">
      <c r="A2911" t="s">
        <v>8725</v>
      </c>
      <c r="B2911" t="s">
        <v>8208</v>
      </c>
    </row>
    <row r="2912" spans="1:2">
      <c r="A2912" t="s">
        <v>8725</v>
      </c>
      <c r="B2912" t="s">
        <v>8208</v>
      </c>
    </row>
    <row r="2913" spans="1:2">
      <c r="A2913" t="s">
        <v>8725</v>
      </c>
      <c r="B2913" t="s">
        <v>8208</v>
      </c>
    </row>
    <row r="2914" spans="1:2">
      <c r="A2914" t="s">
        <v>8726</v>
      </c>
      <c r="B2914" t="s">
        <v>8210</v>
      </c>
    </row>
    <row r="2915" spans="1:2">
      <c r="A2915" t="s">
        <v>8726</v>
      </c>
      <c r="B2915" t="s">
        <v>8210</v>
      </c>
    </row>
    <row r="2916" spans="1:2">
      <c r="A2916" t="s">
        <v>8726</v>
      </c>
      <c r="B2916" t="s">
        <v>8210</v>
      </c>
    </row>
    <row r="2917" spans="1:2">
      <c r="A2917" t="s">
        <v>8734</v>
      </c>
      <c r="B2917" t="s">
        <v>8735</v>
      </c>
    </row>
    <row r="2918" spans="1:2">
      <c r="A2918" t="s">
        <v>8734</v>
      </c>
      <c r="B2918" t="s">
        <v>8735</v>
      </c>
    </row>
    <row r="2919" spans="1:2">
      <c r="A2919" t="s">
        <v>8734</v>
      </c>
      <c r="B2919" t="s">
        <v>8735</v>
      </c>
    </row>
    <row r="2920" spans="1:2">
      <c r="A2920" t="s">
        <v>8736</v>
      </c>
      <c r="B2920" t="s">
        <v>8737</v>
      </c>
    </row>
    <row r="2921" spans="1:2">
      <c r="A2921" t="s">
        <v>8736</v>
      </c>
      <c r="B2921" t="s">
        <v>8737</v>
      </c>
    </row>
    <row r="2922" spans="1:2">
      <c r="A2922" t="s">
        <v>8736</v>
      </c>
      <c r="B2922" t="s">
        <v>8737</v>
      </c>
    </row>
    <row r="2923" spans="1:2">
      <c r="A2923" t="s">
        <v>8738</v>
      </c>
      <c r="B2923" t="s">
        <v>8739</v>
      </c>
    </row>
    <row r="2924" spans="1:2">
      <c r="A2924" t="s">
        <v>8738</v>
      </c>
      <c r="B2924" t="s">
        <v>8739</v>
      </c>
    </row>
    <row r="2925" spans="1:2">
      <c r="A2925" t="s">
        <v>8738</v>
      </c>
      <c r="B2925" t="s">
        <v>8739</v>
      </c>
    </row>
    <row r="2926" spans="1:2">
      <c r="A2926" t="s">
        <v>8482</v>
      </c>
      <c r="B2926" t="s">
        <v>8483</v>
      </c>
    </row>
    <row r="2927" spans="1:2">
      <c r="A2927" t="s">
        <v>8482</v>
      </c>
      <c r="B2927" t="s">
        <v>8483</v>
      </c>
    </row>
    <row r="2928" spans="1:2">
      <c r="A2928" t="s">
        <v>8482</v>
      </c>
      <c r="B2928" t="s">
        <v>8483</v>
      </c>
    </row>
    <row r="2929" spans="1:2">
      <c r="A2929" t="s">
        <v>8484</v>
      </c>
      <c r="B2929" t="s">
        <v>8485</v>
      </c>
    </row>
    <row r="2930" spans="1:2">
      <c r="A2930" t="s">
        <v>8484</v>
      </c>
      <c r="B2930" t="s">
        <v>8485</v>
      </c>
    </row>
    <row r="2931" spans="1:2">
      <c r="A2931" t="s">
        <v>8484</v>
      </c>
      <c r="B2931" t="s">
        <v>8485</v>
      </c>
    </row>
    <row r="2932" spans="1:2">
      <c r="A2932" t="s">
        <v>8486</v>
      </c>
      <c r="B2932" t="s">
        <v>8487</v>
      </c>
    </row>
    <row r="2933" spans="1:2">
      <c r="A2933" t="s">
        <v>8486</v>
      </c>
      <c r="B2933" t="s">
        <v>8487</v>
      </c>
    </row>
    <row r="2934" spans="1:2">
      <c r="A2934" t="s">
        <v>8486</v>
      </c>
      <c r="B2934" t="s">
        <v>8487</v>
      </c>
    </row>
    <row r="2935" spans="1:2">
      <c r="A2935" t="s">
        <v>8488</v>
      </c>
      <c r="B2935" t="s">
        <v>8489</v>
      </c>
    </row>
    <row r="2936" spans="1:2">
      <c r="A2936" t="s">
        <v>8488</v>
      </c>
      <c r="B2936" t="s">
        <v>8489</v>
      </c>
    </row>
    <row r="2937" spans="1:2">
      <c r="A2937" t="s">
        <v>8488</v>
      </c>
      <c r="B2937" t="s">
        <v>8489</v>
      </c>
    </row>
    <row r="2938" spans="1:2">
      <c r="A2938" t="s">
        <v>8490</v>
      </c>
      <c r="B2938" t="s">
        <v>8491</v>
      </c>
    </row>
    <row r="2939" spans="1:2">
      <c r="A2939" t="s">
        <v>8490</v>
      </c>
      <c r="B2939" t="s">
        <v>8491</v>
      </c>
    </row>
    <row r="2940" spans="1:2">
      <c r="A2940" t="s">
        <v>8490</v>
      </c>
      <c r="B2940" t="s">
        <v>8491</v>
      </c>
    </row>
    <row r="2941" spans="1:2">
      <c r="A2941" t="s">
        <v>8410</v>
      </c>
      <c r="B2941" t="s">
        <v>8411</v>
      </c>
    </row>
    <row r="2942" spans="1:2">
      <c r="A2942" t="s">
        <v>8410</v>
      </c>
      <c r="B2942" t="s">
        <v>8411</v>
      </c>
    </row>
    <row r="2943" spans="1:2">
      <c r="A2943" t="s">
        <v>8410</v>
      </c>
      <c r="B2943" t="s">
        <v>8411</v>
      </c>
    </row>
    <row r="2944" spans="1:2">
      <c r="A2944" t="s">
        <v>8412</v>
      </c>
      <c r="B2944" t="s">
        <v>8413</v>
      </c>
    </row>
    <row r="2945" spans="1:2">
      <c r="A2945" t="s">
        <v>8412</v>
      </c>
      <c r="B2945" t="s">
        <v>8413</v>
      </c>
    </row>
    <row r="2946" spans="1:2">
      <c r="A2946" t="s">
        <v>8412</v>
      </c>
      <c r="B2946" t="s">
        <v>8413</v>
      </c>
    </row>
    <row r="2947" spans="1:2">
      <c r="A2947" t="s">
        <v>8414</v>
      </c>
      <c r="B2947" t="s">
        <v>8415</v>
      </c>
    </row>
    <row r="2948" spans="1:2">
      <c r="A2948" t="s">
        <v>8414</v>
      </c>
      <c r="B2948" t="s">
        <v>8415</v>
      </c>
    </row>
    <row r="2949" spans="1:2">
      <c r="A2949" t="s">
        <v>8414</v>
      </c>
      <c r="B2949" t="s">
        <v>8415</v>
      </c>
    </row>
    <row r="2950" spans="1:2">
      <c r="A2950" t="s">
        <v>8416</v>
      </c>
      <c r="B2950" t="s">
        <v>8417</v>
      </c>
    </row>
    <row r="2951" spans="1:2">
      <c r="A2951" t="s">
        <v>8416</v>
      </c>
      <c r="B2951" t="s">
        <v>8417</v>
      </c>
    </row>
    <row r="2952" spans="1:2">
      <c r="A2952" t="s">
        <v>8416</v>
      </c>
      <c r="B2952" t="s">
        <v>8417</v>
      </c>
    </row>
    <row r="2953" spans="1:2">
      <c r="A2953" t="s">
        <v>8418</v>
      </c>
      <c r="B2953" t="s">
        <v>8419</v>
      </c>
    </row>
    <row r="2954" spans="1:2">
      <c r="A2954" t="s">
        <v>8418</v>
      </c>
      <c r="B2954" t="s">
        <v>8419</v>
      </c>
    </row>
    <row r="2955" spans="1:2">
      <c r="A2955" t="s">
        <v>8418</v>
      </c>
      <c r="B2955" t="s">
        <v>8419</v>
      </c>
    </row>
    <row r="2956" spans="1:2">
      <c r="A2956" t="s">
        <v>8420</v>
      </c>
      <c r="B2956" t="s">
        <v>8421</v>
      </c>
    </row>
    <row r="2957" spans="1:2">
      <c r="A2957" t="s">
        <v>8420</v>
      </c>
      <c r="B2957" t="s">
        <v>8421</v>
      </c>
    </row>
    <row r="2958" spans="1:2">
      <c r="A2958" t="s">
        <v>8420</v>
      </c>
      <c r="B2958" t="s">
        <v>8421</v>
      </c>
    </row>
    <row r="2959" spans="1:2">
      <c r="A2959" t="s">
        <v>8422</v>
      </c>
      <c r="B2959" t="s">
        <v>8423</v>
      </c>
    </row>
    <row r="2960" spans="1:2">
      <c r="A2960" t="s">
        <v>8422</v>
      </c>
      <c r="B2960" t="s">
        <v>8423</v>
      </c>
    </row>
    <row r="2961" spans="1:2">
      <c r="A2961" t="s">
        <v>8422</v>
      </c>
      <c r="B2961" t="s">
        <v>8423</v>
      </c>
    </row>
    <row r="2962" spans="1:2">
      <c r="A2962" t="s">
        <v>8424</v>
      </c>
      <c r="B2962" t="s">
        <v>8425</v>
      </c>
    </row>
    <row r="2963" spans="1:2">
      <c r="A2963" t="s">
        <v>8424</v>
      </c>
      <c r="B2963" t="s">
        <v>8425</v>
      </c>
    </row>
    <row r="2964" spans="1:2">
      <c r="A2964" t="s">
        <v>8424</v>
      </c>
      <c r="B2964" t="s">
        <v>8425</v>
      </c>
    </row>
    <row r="2965" spans="1:2">
      <c r="A2965" t="s">
        <v>8502</v>
      </c>
      <c r="B2965" t="s">
        <v>8503</v>
      </c>
    </row>
    <row r="2966" spans="1:2">
      <c r="A2966" t="s">
        <v>8502</v>
      </c>
      <c r="B2966" t="s">
        <v>8503</v>
      </c>
    </row>
    <row r="2967" spans="1:2">
      <c r="A2967" t="s">
        <v>8502</v>
      </c>
      <c r="B2967" t="s">
        <v>8503</v>
      </c>
    </row>
    <row r="2968" spans="1:2">
      <c r="A2968" t="s">
        <v>8504</v>
      </c>
      <c r="B2968" t="s">
        <v>8505</v>
      </c>
    </row>
    <row r="2969" spans="1:2">
      <c r="A2969" t="s">
        <v>8504</v>
      </c>
      <c r="B2969" t="s">
        <v>8505</v>
      </c>
    </row>
    <row r="2970" spans="1:2">
      <c r="A2970" t="s">
        <v>8504</v>
      </c>
      <c r="B2970" t="s">
        <v>8505</v>
      </c>
    </row>
    <row r="2971" spans="1:2">
      <c r="A2971" t="s">
        <v>8506</v>
      </c>
      <c r="B2971" t="s">
        <v>8507</v>
      </c>
    </row>
    <row r="2972" spans="1:2">
      <c r="A2972" t="s">
        <v>8506</v>
      </c>
      <c r="B2972" t="s">
        <v>8507</v>
      </c>
    </row>
    <row r="2973" spans="1:2">
      <c r="A2973" t="s">
        <v>8506</v>
      </c>
      <c r="B2973" t="s">
        <v>8507</v>
      </c>
    </row>
    <row r="2974" spans="1:2">
      <c r="A2974" t="s">
        <v>8492</v>
      </c>
      <c r="B2974" t="s">
        <v>8493</v>
      </c>
    </row>
    <row r="2975" spans="1:2">
      <c r="A2975" t="s">
        <v>8492</v>
      </c>
      <c r="B2975" t="s">
        <v>8493</v>
      </c>
    </row>
    <row r="2976" spans="1:2">
      <c r="A2976" t="s">
        <v>8492</v>
      </c>
      <c r="B2976" t="s">
        <v>8493</v>
      </c>
    </row>
    <row r="2977" spans="1:2">
      <c r="A2977" t="s">
        <v>8494</v>
      </c>
      <c r="B2977" t="s">
        <v>8495</v>
      </c>
    </row>
    <row r="2978" spans="1:2">
      <c r="A2978" t="s">
        <v>8494</v>
      </c>
      <c r="B2978" t="s">
        <v>8495</v>
      </c>
    </row>
    <row r="2979" spans="1:2">
      <c r="A2979" t="s">
        <v>8494</v>
      </c>
      <c r="B2979" t="s">
        <v>8495</v>
      </c>
    </row>
    <row r="2980" spans="1:2">
      <c r="A2980" t="s">
        <v>8496</v>
      </c>
      <c r="B2980" t="s">
        <v>8497</v>
      </c>
    </row>
    <row r="2981" spans="1:2">
      <c r="A2981" t="s">
        <v>8496</v>
      </c>
      <c r="B2981" t="s">
        <v>8497</v>
      </c>
    </row>
    <row r="2982" spans="1:2">
      <c r="A2982" t="s">
        <v>8496</v>
      </c>
      <c r="B2982" t="s">
        <v>8497</v>
      </c>
    </row>
    <row r="2983" spans="1:2">
      <c r="A2983" t="s">
        <v>8426</v>
      </c>
      <c r="B2983" t="s">
        <v>8427</v>
      </c>
    </row>
    <row r="2984" spans="1:2">
      <c r="A2984" t="s">
        <v>8426</v>
      </c>
      <c r="B2984" t="s">
        <v>8427</v>
      </c>
    </row>
    <row r="2985" spans="1:2">
      <c r="A2985" t="s">
        <v>8426</v>
      </c>
      <c r="B2985" t="s">
        <v>8427</v>
      </c>
    </row>
    <row r="2986" spans="1:2">
      <c r="A2986" t="s">
        <v>8428</v>
      </c>
      <c r="B2986" t="s">
        <v>8429</v>
      </c>
    </row>
    <row r="2987" spans="1:2">
      <c r="A2987" t="s">
        <v>8428</v>
      </c>
      <c r="B2987" t="s">
        <v>8429</v>
      </c>
    </row>
    <row r="2988" spans="1:2">
      <c r="A2988" t="s">
        <v>8428</v>
      </c>
      <c r="B2988" t="s">
        <v>8429</v>
      </c>
    </row>
    <row r="2989" spans="1:2">
      <c r="A2989" t="s">
        <v>8508</v>
      </c>
      <c r="B2989" t="s">
        <v>8509</v>
      </c>
    </row>
    <row r="2990" spans="1:2">
      <c r="A2990" t="s">
        <v>8508</v>
      </c>
      <c r="B2990" t="s">
        <v>8509</v>
      </c>
    </row>
    <row r="2991" spans="1:2">
      <c r="A2991" t="s">
        <v>8508</v>
      </c>
      <c r="B2991" t="s">
        <v>8509</v>
      </c>
    </row>
    <row r="2992" spans="1:2">
      <c r="A2992" t="s">
        <v>8510</v>
      </c>
      <c r="B2992" t="s">
        <v>8511</v>
      </c>
    </row>
    <row r="2993" spans="1:2">
      <c r="A2993" t="s">
        <v>8510</v>
      </c>
      <c r="B2993" t="s">
        <v>8511</v>
      </c>
    </row>
    <row r="2994" spans="1:2">
      <c r="A2994" t="s">
        <v>8510</v>
      </c>
      <c r="B2994" t="s">
        <v>8511</v>
      </c>
    </row>
    <row r="2995" spans="1:2">
      <c r="A2995" t="s">
        <v>8498</v>
      </c>
      <c r="B2995" t="s">
        <v>8499</v>
      </c>
    </row>
    <row r="2996" spans="1:2">
      <c r="A2996" t="s">
        <v>8498</v>
      </c>
      <c r="B2996" t="s">
        <v>8499</v>
      </c>
    </row>
    <row r="2997" spans="1:2">
      <c r="A2997" t="s">
        <v>8498</v>
      </c>
      <c r="B2997" t="s">
        <v>8499</v>
      </c>
    </row>
    <row r="2998" spans="1:2">
      <c r="A2998" t="s">
        <v>8500</v>
      </c>
      <c r="B2998" t="s">
        <v>8501</v>
      </c>
    </row>
    <row r="2999" spans="1:2">
      <c r="A2999" t="s">
        <v>8500</v>
      </c>
      <c r="B2999" t="s">
        <v>8501</v>
      </c>
    </row>
    <row r="3000" spans="1:2">
      <c r="A3000" t="s">
        <v>8500</v>
      </c>
      <c r="B3000" t="s">
        <v>8501</v>
      </c>
    </row>
    <row r="3001" spans="1:2">
      <c r="A3001" t="s">
        <v>8512</v>
      </c>
      <c r="B3001" t="s">
        <v>8513</v>
      </c>
    </row>
    <row r="3002" spans="1:2">
      <c r="A3002" t="s">
        <v>8512</v>
      </c>
      <c r="B3002" t="s">
        <v>8513</v>
      </c>
    </row>
    <row r="3003" spans="1:2">
      <c r="A3003" t="s">
        <v>8512</v>
      </c>
      <c r="B3003" t="s">
        <v>8513</v>
      </c>
    </row>
    <row r="3004" spans="1:2">
      <c r="A3004" t="s">
        <v>8861</v>
      </c>
      <c r="B3004" t="s">
        <v>8862</v>
      </c>
    </row>
    <row r="3005" spans="1:2">
      <c r="A3005" t="s">
        <v>8861</v>
      </c>
      <c r="B3005" t="s">
        <v>8862</v>
      </c>
    </row>
    <row r="3006" spans="1:2">
      <c r="A3006" t="s">
        <v>8861</v>
      </c>
      <c r="B3006" t="s">
        <v>8862</v>
      </c>
    </row>
    <row r="3007" spans="1:2">
      <c r="A3007" t="s">
        <v>8514</v>
      </c>
      <c r="B3007" t="s">
        <v>8515</v>
      </c>
    </row>
    <row r="3008" spans="1:2">
      <c r="A3008" t="s">
        <v>8514</v>
      </c>
      <c r="B3008" t="s">
        <v>8515</v>
      </c>
    </row>
    <row r="3009" spans="1:2">
      <c r="A3009" t="s">
        <v>8514</v>
      </c>
      <c r="B3009" t="s">
        <v>8515</v>
      </c>
    </row>
    <row r="3010" spans="1:2">
      <c r="A3010" t="s">
        <v>8863</v>
      </c>
      <c r="B3010" t="s">
        <v>8864</v>
      </c>
    </row>
    <row r="3011" spans="1:2">
      <c r="A3011" t="s">
        <v>8863</v>
      </c>
      <c r="B3011" t="s">
        <v>8864</v>
      </c>
    </row>
    <row r="3012" spans="1:2">
      <c r="A3012" t="s">
        <v>8863</v>
      </c>
      <c r="B3012" t="s">
        <v>8864</v>
      </c>
    </row>
    <row r="3013" spans="1:2">
      <c r="A3013" t="s">
        <v>8516</v>
      </c>
      <c r="B3013" t="s">
        <v>8517</v>
      </c>
    </row>
    <row r="3014" spans="1:2">
      <c r="A3014" t="s">
        <v>8516</v>
      </c>
      <c r="B3014" t="s">
        <v>8517</v>
      </c>
    </row>
    <row r="3015" spans="1:2">
      <c r="A3015" t="s">
        <v>8516</v>
      </c>
      <c r="B3015" t="s">
        <v>8517</v>
      </c>
    </row>
    <row r="3016" spans="1:2">
      <c r="A3016" t="s">
        <v>8865</v>
      </c>
      <c r="B3016" t="s">
        <v>8866</v>
      </c>
    </row>
    <row r="3017" spans="1:2">
      <c r="A3017" t="s">
        <v>8865</v>
      </c>
      <c r="B3017" t="s">
        <v>8866</v>
      </c>
    </row>
    <row r="3018" spans="1:2">
      <c r="A3018" t="s">
        <v>8865</v>
      </c>
      <c r="B3018" t="s">
        <v>8866</v>
      </c>
    </row>
    <row r="3019" spans="1:2">
      <c r="A3019" t="s">
        <v>8518</v>
      </c>
      <c r="B3019" t="s">
        <v>8519</v>
      </c>
    </row>
    <row r="3020" spans="1:2">
      <c r="A3020" t="s">
        <v>8518</v>
      </c>
      <c r="B3020" t="s">
        <v>8519</v>
      </c>
    </row>
    <row r="3021" spans="1:2">
      <c r="A3021" t="s">
        <v>8518</v>
      </c>
      <c r="B3021" t="s">
        <v>8519</v>
      </c>
    </row>
    <row r="3022" spans="1:2">
      <c r="A3022" t="s">
        <v>8520</v>
      </c>
      <c r="B3022" t="s">
        <v>8521</v>
      </c>
    </row>
    <row r="3023" spans="1:2">
      <c r="A3023" t="s">
        <v>8520</v>
      </c>
      <c r="B3023" t="s">
        <v>8521</v>
      </c>
    </row>
    <row r="3024" spans="1:2">
      <c r="A3024" t="s">
        <v>8520</v>
      </c>
      <c r="B3024" t="s">
        <v>8521</v>
      </c>
    </row>
    <row r="3025" spans="1:2">
      <c r="A3025" t="s">
        <v>8522</v>
      </c>
      <c r="B3025" t="s">
        <v>8523</v>
      </c>
    </row>
    <row r="3026" spans="1:2">
      <c r="A3026" t="s">
        <v>8522</v>
      </c>
      <c r="B3026" t="s">
        <v>8523</v>
      </c>
    </row>
    <row r="3027" spans="1:2">
      <c r="A3027" t="s">
        <v>8522</v>
      </c>
      <c r="B3027" t="s">
        <v>8523</v>
      </c>
    </row>
    <row r="3028" spans="1:2">
      <c r="A3028" t="s">
        <v>8524</v>
      </c>
      <c r="B3028" t="s">
        <v>8525</v>
      </c>
    </row>
    <row r="3029" spans="1:2">
      <c r="A3029" t="s">
        <v>8524</v>
      </c>
      <c r="B3029" t="s">
        <v>8525</v>
      </c>
    </row>
    <row r="3030" spans="1:2">
      <c r="A3030" t="s">
        <v>8524</v>
      </c>
      <c r="B3030" t="s">
        <v>8525</v>
      </c>
    </row>
    <row r="3031" spans="1:2">
      <c r="A3031" t="s">
        <v>8526</v>
      </c>
      <c r="B3031" t="s">
        <v>8527</v>
      </c>
    </row>
    <row r="3032" spans="1:2">
      <c r="A3032" t="s">
        <v>8526</v>
      </c>
      <c r="B3032" t="s">
        <v>8527</v>
      </c>
    </row>
    <row r="3033" spans="1:2">
      <c r="A3033" t="s">
        <v>8526</v>
      </c>
      <c r="B3033" t="s">
        <v>8527</v>
      </c>
    </row>
    <row r="3034" spans="1:2">
      <c r="A3034" t="s">
        <v>8528</v>
      </c>
      <c r="B3034" t="s">
        <v>8529</v>
      </c>
    </row>
    <row r="3035" spans="1:2">
      <c r="A3035" t="s">
        <v>8528</v>
      </c>
      <c r="B3035" t="s">
        <v>8529</v>
      </c>
    </row>
    <row r="3036" spans="1:2">
      <c r="A3036" t="s">
        <v>8528</v>
      </c>
      <c r="B3036" t="s">
        <v>8529</v>
      </c>
    </row>
    <row r="3037" spans="1:2">
      <c r="A3037" t="s">
        <v>8624</v>
      </c>
      <c r="B3037" t="s">
        <v>8625</v>
      </c>
    </row>
    <row r="3038" spans="1:2">
      <c r="A3038" t="s">
        <v>8624</v>
      </c>
      <c r="B3038" t="s">
        <v>8625</v>
      </c>
    </row>
    <row r="3039" spans="1:2">
      <c r="A3039" t="s">
        <v>8624</v>
      </c>
      <c r="B3039" t="s">
        <v>8625</v>
      </c>
    </row>
    <row r="3040" spans="1:2">
      <c r="A3040" t="s">
        <v>8676</v>
      </c>
      <c r="B3040" t="s">
        <v>8677</v>
      </c>
    </row>
    <row r="3041" spans="1:2">
      <c r="A3041" t="s">
        <v>8676</v>
      </c>
      <c r="B3041" t="s">
        <v>8677</v>
      </c>
    </row>
    <row r="3042" spans="1:2">
      <c r="A3042" t="s">
        <v>8676</v>
      </c>
      <c r="B3042" t="s">
        <v>8677</v>
      </c>
    </row>
    <row r="3043" spans="1:2">
      <c r="A3043" t="s">
        <v>8388</v>
      </c>
      <c r="B3043" t="s">
        <v>8389</v>
      </c>
    </row>
    <row r="3044" spans="1:2">
      <c r="A3044" t="s">
        <v>8388</v>
      </c>
      <c r="B3044" t="s">
        <v>8389</v>
      </c>
    </row>
    <row r="3045" spans="1:2">
      <c r="A3045" t="s">
        <v>8388</v>
      </c>
      <c r="B3045" t="s">
        <v>8389</v>
      </c>
    </row>
    <row r="3046" spans="1:2">
      <c r="A3046" t="s">
        <v>8678</v>
      </c>
      <c r="B3046" t="s">
        <v>8679</v>
      </c>
    </row>
    <row r="3047" spans="1:2">
      <c r="A3047" t="s">
        <v>8678</v>
      </c>
      <c r="B3047" t="s">
        <v>8679</v>
      </c>
    </row>
    <row r="3048" spans="1:2">
      <c r="A3048" t="s">
        <v>8678</v>
      </c>
      <c r="B3048" t="s">
        <v>8679</v>
      </c>
    </row>
    <row r="3049" spans="1:2">
      <c r="A3049" t="s">
        <v>8390</v>
      </c>
      <c r="B3049" t="s">
        <v>8391</v>
      </c>
    </row>
    <row r="3050" spans="1:2">
      <c r="A3050" t="s">
        <v>8390</v>
      </c>
      <c r="B3050" t="s">
        <v>8391</v>
      </c>
    </row>
    <row r="3051" spans="1:2">
      <c r="A3051" t="s">
        <v>8390</v>
      </c>
      <c r="B3051" t="s">
        <v>8391</v>
      </c>
    </row>
    <row r="3052" spans="1:2">
      <c r="A3052" t="s">
        <v>8718</v>
      </c>
      <c r="B3052" t="s">
        <v>8719</v>
      </c>
    </row>
    <row r="3053" spans="1:2">
      <c r="A3053" t="s">
        <v>8718</v>
      </c>
      <c r="B3053" t="s">
        <v>8719</v>
      </c>
    </row>
    <row r="3054" spans="1:2">
      <c r="A3054" t="s">
        <v>8718</v>
      </c>
      <c r="B3054" t="s">
        <v>8719</v>
      </c>
    </row>
    <row r="3055" spans="1:2">
      <c r="A3055" t="s">
        <v>8530</v>
      </c>
      <c r="B3055" t="s">
        <v>8531</v>
      </c>
    </row>
    <row r="3056" spans="1:2">
      <c r="A3056" t="s">
        <v>8530</v>
      </c>
      <c r="B3056" t="s">
        <v>8531</v>
      </c>
    </row>
    <row r="3057" spans="1:2">
      <c r="A3057" t="s">
        <v>8530</v>
      </c>
      <c r="B3057" t="s">
        <v>8531</v>
      </c>
    </row>
    <row r="3058" spans="1:2">
      <c r="A3058" t="s">
        <v>8532</v>
      </c>
      <c r="B3058" t="s">
        <v>8533</v>
      </c>
    </row>
    <row r="3059" spans="1:2">
      <c r="A3059" t="s">
        <v>8532</v>
      </c>
      <c r="B3059" t="s">
        <v>8533</v>
      </c>
    </row>
    <row r="3060" spans="1:2">
      <c r="A3060" t="s">
        <v>8532</v>
      </c>
      <c r="B3060" t="s">
        <v>8533</v>
      </c>
    </row>
    <row r="3061" spans="1:2">
      <c r="A3061" t="s">
        <v>8534</v>
      </c>
      <c r="B3061" t="s">
        <v>8535</v>
      </c>
    </row>
    <row r="3062" spans="1:2">
      <c r="A3062" t="s">
        <v>8534</v>
      </c>
      <c r="B3062" t="s">
        <v>8535</v>
      </c>
    </row>
    <row r="3063" spans="1:2">
      <c r="A3063" t="s">
        <v>8534</v>
      </c>
      <c r="B3063" t="s">
        <v>8535</v>
      </c>
    </row>
    <row r="3064" spans="1:2">
      <c r="A3064" t="s">
        <v>8536</v>
      </c>
      <c r="B3064" t="s">
        <v>8537</v>
      </c>
    </row>
    <row r="3065" spans="1:2">
      <c r="A3065" t="s">
        <v>8536</v>
      </c>
      <c r="B3065" t="s">
        <v>8537</v>
      </c>
    </row>
    <row r="3066" spans="1:2">
      <c r="A3066" t="s">
        <v>8536</v>
      </c>
      <c r="B3066" t="s">
        <v>8537</v>
      </c>
    </row>
    <row r="3067" spans="1:2">
      <c r="A3067" t="s">
        <v>8538</v>
      </c>
      <c r="B3067" t="s">
        <v>8539</v>
      </c>
    </row>
    <row r="3068" spans="1:2">
      <c r="A3068" t="s">
        <v>8538</v>
      </c>
      <c r="B3068" t="s">
        <v>8539</v>
      </c>
    </row>
    <row r="3069" spans="1:2">
      <c r="A3069" t="s">
        <v>8538</v>
      </c>
      <c r="B3069" t="s">
        <v>8539</v>
      </c>
    </row>
    <row r="3070" spans="1:2">
      <c r="A3070" t="s">
        <v>8540</v>
      </c>
      <c r="B3070" t="s">
        <v>8541</v>
      </c>
    </row>
    <row r="3071" spans="1:2">
      <c r="A3071" t="s">
        <v>8540</v>
      </c>
      <c r="B3071" t="s">
        <v>8541</v>
      </c>
    </row>
    <row r="3072" spans="1:2">
      <c r="A3072" t="s">
        <v>8540</v>
      </c>
      <c r="B3072" t="s">
        <v>8541</v>
      </c>
    </row>
    <row r="3073" spans="1:2">
      <c r="A3073" t="s">
        <v>8542</v>
      </c>
      <c r="B3073" t="s">
        <v>8543</v>
      </c>
    </row>
    <row r="3074" spans="1:2">
      <c r="A3074" t="s">
        <v>8542</v>
      </c>
      <c r="B3074" t="s">
        <v>8543</v>
      </c>
    </row>
    <row r="3075" spans="1:2">
      <c r="A3075" t="s">
        <v>8542</v>
      </c>
      <c r="B3075" t="s">
        <v>8543</v>
      </c>
    </row>
    <row r="3076" spans="1:2">
      <c r="A3076" t="s">
        <v>8544</v>
      </c>
      <c r="B3076" t="s">
        <v>8545</v>
      </c>
    </row>
    <row r="3077" spans="1:2">
      <c r="A3077" t="s">
        <v>8544</v>
      </c>
      <c r="B3077" t="s">
        <v>8545</v>
      </c>
    </row>
    <row r="3078" spans="1:2">
      <c r="A3078" t="s">
        <v>8544</v>
      </c>
      <c r="B3078" t="s">
        <v>8545</v>
      </c>
    </row>
    <row r="3079" spans="1:2">
      <c r="A3079" t="s">
        <v>8546</v>
      </c>
      <c r="B3079" t="s">
        <v>8547</v>
      </c>
    </row>
    <row r="3080" spans="1:2">
      <c r="A3080" t="s">
        <v>8546</v>
      </c>
      <c r="B3080" t="s">
        <v>8547</v>
      </c>
    </row>
    <row r="3081" spans="1:2">
      <c r="A3081" t="s">
        <v>8546</v>
      </c>
      <c r="B3081" t="s">
        <v>8547</v>
      </c>
    </row>
    <row r="3082" spans="1:2">
      <c r="A3082" t="s">
        <v>8548</v>
      </c>
      <c r="B3082" t="s">
        <v>8549</v>
      </c>
    </row>
    <row r="3083" spans="1:2">
      <c r="A3083" t="s">
        <v>8548</v>
      </c>
      <c r="B3083" t="s">
        <v>8549</v>
      </c>
    </row>
    <row r="3084" spans="1:2">
      <c r="A3084" t="s">
        <v>8548</v>
      </c>
      <c r="B3084" t="s">
        <v>8549</v>
      </c>
    </row>
    <row r="3085" spans="1:2">
      <c r="A3085" t="s">
        <v>8550</v>
      </c>
      <c r="B3085" t="s">
        <v>8551</v>
      </c>
    </row>
    <row r="3086" spans="1:2">
      <c r="A3086" t="s">
        <v>8550</v>
      </c>
      <c r="B3086" t="s">
        <v>8551</v>
      </c>
    </row>
    <row r="3087" spans="1:2">
      <c r="A3087" t="s">
        <v>8550</v>
      </c>
      <c r="B3087" t="s">
        <v>8551</v>
      </c>
    </row>
    <row r="3088" spans="1:2">
      <c r="A3088" t="s">
        <v>8552</v>
      </c>
      <c r="B3088" t="s">
        <v>8553</v>
      </c>
    </row>
    <row r="3089" spans="1:2">
      <c r="A3089" t="s">
        <v>8552</v>
      </c>
      <c r="B3089" t="s">
        <v>8553</v>
      </c>
    </row>
    <row r="3090" spans="1:2">
      <c r="A3090" t="s">
        <v>8552</v>
      </c>
      <c r="B3090" t="s">
        <v>8553</v>
      </c>
    </row>
    <row r="3091" spans="1:2">
      <c r="A3091" t="s">
        <v>8554</v>
      </c>
      <c r="B3091" t="s">
        <v>8555</v>
      </c>
    </row>
    <row r="3092" spans="1:2">
      <c r="A3092" t="s">
        <v>8554</v>
      </c>
      <c r="B3092" t="s">
        <v>8555</v>
      </c>
    </row>
    <row r="3093" spans="1:2">
      <c r="A3093" t="s">
        <v>8554</v>
      </c>
      <c r="B3093" t="s">
        <v>8555</v>
      </c>
    </row>
    <row r="3094" spans="1:2">
      <c r="A3094" t="s">
        <v>8556</v>
      </c>
      <c r="B3094" t="s">
        <v>8557</v>
      </c>
    </row>
    <row r="3095" spans="1:2">
      <c r="A3095" t="s">
        <v>8556</v>
      </c>
      <c r="B3095" t="s">
        <v>8557</v>
      </c>
    </row>
    <row r="3096" spans="1:2">
      <c r="A3096" t="s">
        <v>8556</v>
      </c>
      <c r="B3096" t="s">
        <v>8557</v>
      </c>
    </row>
    <row r="3097" spans="1:2">
      <c r="A3097" t="s">
        <v>8558</v>
      </c>
      <c r="B3097" t="s">
        <v>8559</v>
      </c>
    </row>
    <row r="3098" spans="1:2">
      <c r="A3098" t="s">
        <v>8558</v>
      </c>
      <c r="B3098" t="s">
        <v>8559</v>
      </c>
    </row>
    <row r="3099" spans="1:2">
      <c r="A3099" t="s">
        <v>8558</v>
      </c>
      <c r="B3099" t="s">
        <v>8559</v>
      </c>
    </row>
    <row r="3100" spans="1:2">
      <c r="A3100" t="s">
        <v>8560</v>
      </c>
      <c r="B3100" t="s">
        <v>8561</v>
      </c>
    </row>
    <row r="3101" spans="1:2">
      <c r="A3101" t="s">
        <v>8560</v>
      </c>
      <c r="B3101" t="s">
        <v>8561</v>
      </c>
    </row>
    <row r="3102" spans="1:2">
      <c r="A3102" t="s">
        <v>8560</v>
      </c>
      <c r="B3102" t="s">
        <v>8561</v>
      </c>
    </row>
    <row r="3103" spans="1:2">
      <c r="A3103" t="s">
        <v>8562</v>
      </c>
      <c r="B3103" t="s">
        <v>8563</v>
      </c>
    </row>
    <row r="3104" spans="1:2">
      <c r="A3104" t="s">
        <v>8562</v>
      </c>
      <c r="B3104" t="s">
        <v>8563</v>
      </c>
    </row>
    <row r="3105" spans="1:2">
      <c r="A3105" t="s">
        <v>8562</v>
      </c>
      <c r="B3105" t="s">
        <v>8563</v>
      </c>
    </row>
    <row r="3106" spans="1:2">
      <c r="A3106" t="s">
        <v>8564</v>
      </c>
      <c r="B3106" t="s">
        <v>8565</v>
      </c>
    </row>
    <row r="3107" spans="1:2">
      <c r="A3107" t="s">
        <v>8564</v>
      </c>
      <c r="B3107" t="s">
        <v>8565</v>
      </c>
    </row>
    <row r="3108" spans="1:2">
      <c r="A3108" t="s">
        <v>8564</v>
      </c>
      <c r="B3108" t="s">
        <v>8565</v>
      </c>
    </row>
    <row r="3109" spans="1:2">
      <c r="A3109" t="s">
        <v>8566</v>
      </c>
      <c r="B3109" t="s">
        <v>8567</v>
      </c>
    </row>
    <row r="3110" spans="1:2">
      <c r="A3110" t="s">
        <v>8566</v>
      </c>
      <c r="B3110" t="s">
        <v>8567</v>
      </c>
    </row>
    <row r="3111" spans="1:2">
      <c r="A3111" t="s">
        <v>8566</v>
      </c>
      <c r="B3111" t="s">
        <v>8567</v>
      </c>
    </row>
    <row r="3112" spans="1:2">
      <c r="A3112" t="s">
        <v>8568</v>
      </c>
      <c r="B3112" t="s">
        <v>8569</v>
      </c>
    </row>
    <row r="3113" spans="1:2">
      <c r="A3113" t="s">
        <v>8568</v>
      </c>
      <c r="B3113" t="s">
        <v>8569</v>
      </c>
    </row>
    <row r="3114" spans="1:2">
      <c r="A3114" t="s">
        <v>8568</v>
      </c>
      <c r="B3114" t="s">
        <v>8569</v>
      </c>
    </row>
    <row r="3115" spans="1:2">
      <c r="A3115" t="s">
        <v>8570</v>
      </c>
      <c r="B3115" t="s">
        <v>8571</v>
      </c>
    </row>
    <row r="3116" spans="1:2">
      <c r="A3116" t="s">
        <v>8570</v>
      </c>
      <c r="B3116" t="s">
        <v>8571</v>
      </c>
    </row>
    <row r="3117" spans="1:2">
      <c r="A3117" t="s">
        <v>8570</v>
      </c>
      <c r="B3117" t="s">
        <v>8571</v>
      </c>
    </row>
    <row r="3118" spans="1:2">
      <c r="A3118" t="s">
        <v>8572</v>
      </c>
      <c r="B3118" t="s">
        <v>8573</v>
      </c>
    </row>
    <row r="3119" spans="1:2">
      <c r="A3119" t="s">
        <v>8572</v>
      </c>
      <c r="B3119" t="s">
        <v>8573</v>
      </c>
    </row>
    <row r="3120" spans="1:2">
      <c r="A3120" t="s">
        <v>8572</v>
      </c>
      <c r="B3120" t="s">
        <v>8573</v>
      </c>
    </row>
    <row r="3121" spans="1:2">
      <c r="A3121" t="s">
        <v>8574</v>
      </c>
      <c r="B3121" t="s">
        <v>8575</v>
      </c>
    </row>
    <row r="3122" spans="1:2">
      <c r="A3122" t="s">
        <v>8574</v>
      </c>
      <c r="B3122" t="s">
        <v>8575</v>
      </c>
    </row>
    <row r="3123" spans="1:2">
      <c r="A3123" t="s">
        <v>8574</v>
      </c>
      <c r="B3123" t="s">
        <v>8575</v>
      </c>
    </row>
    <row r="3124" spans="1:2">
      <c r="A3124" t="s">
        <v>8576</v>
      </c>
      <c r="B3124" t="s">
        <v>8577</v>
      </c>
    </row>
    <row r="3125" spans="1:2">
      <c r="A3125" t="s">
        <v>8576</v>
      </c>
      <c r="B3125" t="s">
        <v>8577</v>
      </c>
    </row>
    <row r="3126" spans="1:2">
      <c r="A3126" t="s">
        <v>8576</v>
      </c>
      <c r="B3126" t="s">
        <v>8577</v>
      </c>
    </row>
    <row r="3127" spans="1:2">
      <c r="A3127" t="s">
        <v>8578</v>
      </c>
      <c r="B3127" t="s">
        <v>8579</v>
      </c>
    </row>
    <row r="3128" spans="1:2">
      <c r="A3128" t="s">
        <v>8578</v>
      </c>
      <c r="B3128" t="s">
        <v>8579</v>
      </c>
    </row>
    <row r="3129" spans="1:2">
      <c r="A3129" t="s">
        <v>8578</v>
      </c>
      <c r="B3129" t="s">
        <v>8579</v>
      </c>
    </row>
    <row r="3130" spans="1:2">
      <c r="A3130" t="s">
        <v>8580</v>
      </c>
      <c r="B3130" t="s">
        <v>8581</v>
      </c>
    </row>
    <row r="3131" spans="1:2">
      <c r="A3131" t="s">
        <v>8580</v>
      </c>
      <c r="B3131" t="s">
        <v>8581</v>
      </c>
    </row>
    <row r="3132" spans="1:2">
      <c r="A3132" t="s">
        <v>8580</v>
      </c>
      <c r="B3132" t="s">
        <v>8581</v>
      </c>
    </row>
    <row r="3133" spans="1:2">
      <c r="A3133" t="s">
        <v>8582</v>
      </c>
      <c r="B3133" t="s">
        <v>8583</v>
      </c>
    </row>
    <row r="3134" spans="1:2">
      <c r="A3134" t="s">
        <v>8582</v>
      </c>
      <c r="B3134" t="s">
        <v>8583</v>
      </c>
    </row>
    <row r="3135" spans="1:2">
      <c r="A3135" t="s">
        <v>8582</v>
      </c>
      <c r="B3135" t="s">
        <v>8583</v>
      </c>
    </row>
    <row r="3136" spans="1:2">
      <c r="A3136" t="s">
        <v>8584</v>
      </c>
      <c r="B3136" t="s">
        <v>8585</v>
      </c>
    </row>
    <row r="3137" spans="1:2">
      <c r="A3137" t="s">
        <v>8584</v>
      </c>
      <c r="B3137" t="s">
        <v>8585</v>
      </c>
    </row>
    <row r="3138" spans="1:2">
      <c r="A3138" t="s">
        <v>8584</v>
      </c>
      <c r="B3138" t="s">
        <v>8585</v>
      </c>
    </row>
    <row r="3139" spans="1:2">
      <c r="A3139" t="s">
        <v>8586</v>
      </c>
      <c r="B3139" t="s">
        <v>8587</v>
      </c>
    </row>
    <row r="3140" spans="1:2">
      <c r="A3140" t="s">
        <v>8586</v>
      </c>
      <c r="B3140" t="s">
        <v>8587</v>
      </c>
    </row>
    <row r="3141" spans="1:2">
      <c r="A3141" t="s">
        <v>8586</v>
      </c>
      <c r="B3141" t="s">
        <v>8587</v>
      </c>
    </row>
    <row r="3142" spans="1:2">
      <c r="A3142" t="s">
        <v>8588</v>
      </c>
      <c r="B3142" t="s">
        <v>8589</v>
      </c>
    </row>
    <row r="3143" spans="1:2">
      <c r="A3143" t="s">
        <v>8588</v>
      </c>
      <c r="B3143" t="s">
        <v>8589</v>
      </c>
    </row>
    <row r="3144" spans="1:2">
      <c r="A3144" t="s">
        <v>8588</v>
      </c>
      <c r="B3144" t="s">
        <v>8589</v>
      </c>
    </row>
    <row r="3145" spans="1:2">
      <c r="A3145" t="s">
        <v>8590</v>
      </c>
      <c r="B3145" t="s">
        <v>8591</v>
      </c>
    </row>
    <row r="3146" spans="1:2">
      <c r="A3146" t="s">
        <v>8590</v>
      </c>
      <c r="B3146" t="s">
        <v>8591</v>
      </c>
    </row>
    <row r="3147" spans="1:2">
      <c r="A3147" t="s">
        <v>8590</v>
      </c>
      <c r="B3147" t="s">
        <v>8591</v>
      </c>
    </row>
    <row r="3148" spans="1:2">
      <c r="A3148" t="s">
        <v>8592</v>
      </c>
      <c r="B3148" t="s">
        <v>8593</v>
      </c>
    </row>
    <row r="3149" spans="1:2">
      <c r="A3149" t="s">
        <v>8592</v>
      </c>
      <c r="B3149" t="s">
        <v>8593</v>
      </c>
    </row>
    <row r="3150" spans="1:2">
      <c r="A3150" t="s">
        <v>8592</v>
      </c>
      <c r="B3150" t="s">
        <v>8593</v>
      </c>
    </row>
    <row r="3151" spans="1:2">
      <c r="A3151" t="s">
        <v>8594</v>
      </c>
      <c r="B3151" t="s">
        <v>8595</v>
      </c>
    </row>
    <row r="3152" spans="1:2">
      <c r="A3152" t="s">
        <v>8594</v>
      </c>
      <c r="B3152" t="s">
        <v>8595</v>
      </c>
    </row>
    <row r="3153" spans="1:2">
      <c r="A3153" t="s">
        <v>8594</v>
      </c>
      <c r="B3153" t="s">
        <v>8595</v>
      </c>
    </row>
    <row r="3154" spans="1:2">
      <c r="A3154" t="s">
        <v>8596</v>
      </c>
      <c r="B3154" t="s">
        <v>8597</v>
      </c>
    </row>
    <row r="3155" spans="1:2">
      <c r="A3155" t="s">
        <v>8596</v>
      </c>
      <c r="B3155" t="s">
        <v>8597</v>
      </c>
    </row>
    <row r="3156" spans="1:2">
      <c r="A3156" t="s">
        <v>8596</v>
      </c>
      <c r="B3156" t="s">
        <v>8597</v>
      </c>
    </row>
    <row r="3157" spans="1:2">
      <c r="A3157" t="s">
        <v>8598</v>
      </c>
      <c r="B3157" t="s">
        <v>8599</v>
      </c>
    </row>
    <row r="3158" spans="1:2">
      <c r="A3158" t="s">
        <v>8598</v>
      </c>
      <c r="B3158" t="s">
        <v>8599</v>
      </c>
    </row>
    <row r="3159" spans="1:2">
      <c r="A3159" t="s">
        <v>8598</v>
      </c>
      <c r="B3159" t="s">
        <v>8599</v>
      </c>
    </row>
    <row r="3160" spans="1:2">
      <c r="A3160" t="s">
        <v>8600</v>
      </c>
      <c r="B3160" t="s">
        <v>8601</v>
      </c>
    </row>
    <row r="3161" spans="1:2">
      <c r="A3161" t="s">
        <v>8600</v>
      </c>
      <c r="B3161" t="s">
        <v>8601</v>
      </c>
    </row>
    <row r="3162" spans="1:2">
      <c r="A3162" t="s">
        <v>8600</v>
      </c>
      <c r="B3162" t="s">
        <v>8601</v>
      </c>
    </row>
    <row r="3163" spans="1:2">
      <c r="A3163" t="s">
        <v>8602</v>
      </c>
      <c r="B3163" t="s">
        <v>8603</v>
      </c>
    </row>
    <row r="3164" spans="1:2">
      <c r="A3164" t="s">
        <v>8602</v>
      </c>
      <c r="B3164" t="s">
        <v>8603</v>
      </c>
    </row>
    <row r="3165" spans="1:2">
      <c r="A3165" t="s">
        <v>8602</v>
      </c>
      <c r="B3165" t="s">
        <v>8603</v>
      </c>
    </row>
    <row r="3166" spans="1:2">
      <c r="A3166" t="s">
        <v>8604</v>
      </c>
      <c r="B3166" t="s">
        <v>8605</v>
      </c>
    </row>
    <row r="3167" spans="1:2">
      <c r="A3167" t="s">
        <v>8604</v>
      </c>
      <c r="B3167" t="s">
        <v>8605</v>
      </c>
    </row>
    <row r="3168" spans="1:2">
      <c r="A3168" t="s">
        <v>8604</v>
      </c>
      <c r="B3168" t="s">
        <v>8605</v>
      </c>
    </row>
    <row r="3169" spans="1:2">
      <c r="A3169" t="s">
        <v>8606</v>
      </c>
      <c r="B3169" t="s">
        <v>8607</v>
      </c>
    </row>
    <row r="3170" spans="1:2">
      <c r="A3170" t="s">
        <v>8606</v>
      </c>
      <c r="B3170" t="s">
        <v>8607</v>
      </c>
    </row>
    <row r="3171" spans="1:2">
      <c r="A3171" t="s">
        <v>8606</v>
      </c>
      <c r="B3171" t="s">
        <v>8607</v>
      </c>
    </row>
    <row r="3172" spans="1:2">
      <c r="A3172" t="s">
        <v>8608</v>
      </c>
      <c r="B3172" t="s">
        <v>8609</v>
      </c>
    </row>
    <row r="3173" spans="1:2">
      <c r="A3173" t="s">
        <v>8608</v>
      </c>
      <c r="B3173" t="s">
        <v>8609</v>
      </c>
    </row>
    <row r="3174" spans="1:2">
      <c r="A3174" t="s">
        <v>8608</v>
      </c>
      <c r="B3174" t="s">
        <v>8609</v>
      </c>
    </row>
    <row r="3175" spans="1:2">
      <c r="A3175" t="s">
        <v>8754</v>
      </c>
      <c r="B3175" t="s">
        <v>8755</v>
      </c>
    </row>
    <row r="3176" spans="1:2">
      <c r="A3176" t="s">
        <v>8754</v>
      </c>
      <c r="B3176" t="s">
        <v>8755</v>
      </c>
    </row>
    <row r="3177" spans="1:2">
      <c r="A3177" t="s">
        <v>8754</v>
      </c>
      <c r="B3177" t="s">
        <v>8755</v>
      </c>
    </row>
    <row r="3178" spans="1:2">
      <c r="A3178" t="s">
        <v>8756</v>
      </c>
      <c r="B3178" t="s">
        <v>8757</v>
      </c>
    </row>
    <row r="3179" spans="1:2">
      <c r="A3179" t="s">
        <v>8756</v>
      </c>
      <c r="B3179" t="s">
        <v>8757</v>
      </c>
    </row>
    <row r="3180" spans="1:2">
      <c r="A3180" t="s">
        <v>8756</v>
      </c>
      <c r="B3180" t="s">
        <v>8757</v>
      </c>
    </row>
    <row r="3181" spans="1:2">
      <c r="A3181" t="s">
        <v>8758</v>
      </c>
      <c r="B3181" t="s">
        <v>8759</v>
      </c>
    </row>
    <row r="3182" spans="1:2">
      <c r="A3182" t="s">
        <v>8758</v>
      </c>
      <c r="B3182" t="s">
        <v>8759</v>
      </c>
    </row>
    <row r="3183" spans="1:2">
      <c r="A3183" t="s">
        <v>8758</v>
      </c>
      <c r="B3183" t="s">
        <v>8759</v>
      </c>
    </row>
    <row r="3184" spans="1:2">
      <c r="A3184" t="s">
        <v>8760</v>
      </c>
      <c r="B3184" t="s">
        <v>8761</v>
      </c>
    </row>
    <row r="3185" spans="1:2">
      <c r="A3185" t="s">
        <v>8760</v>
      </c>
      <c r="B3185" t="s">
        <v>8761</v>
      </c>
    </row>
    <row r="3186" spans="1:2">
      <c r="A3186" t="s">
        <v>8760</v>
      </c>
      <c r="B3186" t="s">
        <v>8761</v>
      </c>
    </row>
    <row r="3187" spans="1:2">
      <c r="A3187" t="s">
        <v>8762</v>
      </c>
      <c r="B3187" t="s">
        <v>8763</v>
      </c>
    </row>
    <row r="3188" spans="1:2">
      <c r="A3188" t="s">
        <v>8762</v>
      </c>
      <c r="B3188" t="s">
        <v>8763</v>
      </c>
    </row>
    <row r="3189" spans="1:2">
      <c r="A3189" t="s">
        <v>8762</v>
      </c>
      <c r="B3189" t="s">
        <v>8763</v>
      </c>
    </row>
    <row r="3190" spans="1:2">
      <c r="A3190" t="s">
        <v>8764</v>
      </c>
      <c r="B3190" t="s">
        <v>8765</v>
      </c>
    </row>
    <row r="3191" spans="1:2">
      <c r="A3191" t="s">
        <v>8764</v>
      </c>
      <c r="B3191" t="s">
        <v>8765</v>
      </c>
    </row>
    <row r="3192" spans="1:2">
      <c r="A3192" t="s">
        <v>8764</v>
      </c>
      <c r="B3192" t="s">
        <v>8765</v>
      </c>
    </row>
    <row r="3193" spans="1:2">
      <c r="A3193" t="s">
        <v>8740</v>
      </c>
      <c r="B3193" t="s">
        <v>8741</v>
      </c>
    </row>
    <row r="3194" spans="1:2">
      <c r="A3194" t="s">
        <v>8740</v>
      </c>
      <c r="B3194" t="s">
        <v>8741</v>
      </c>
    </row>
    <row r="3195" spans="1:2">
      <c r="A3195" t="s">
        <v>8740</v>
      </c>
      <c r="B3195" t="s">
        <v>8741</v>
      </c>
    </row>
    <row r="3196" spans="1:2">
      <c r="A3196" t="s">
        <v>8742</v>
      </c>
      <c r="B3196" t="s">
        <v>8743</v>
      </c>
    </row>
    <row r="3197" spans="1:2">
      <c r="A3197" t="s">
        <v>8742</v>
      </c>
      <c r="B3197" t="s">
        <v>8743</v>
      </c>
    </row>
    <row r="3198" spans="1:2">
      <c r="A3198" t="s">
        <v>8742</v>
      </c>
      <c r="B3198" t="s">
        <v>8743</v>
      </c>
    </row>
    <row r="3199" spans="1:2">
      <c r="A3199" t="s">
        <v>8744</v>
      </c>
      <c r="B3199" t="s">
        <v>8745</v>
      </c>
    </row>
    <row r="3200" spans="1:2">
      <c r="A3200" t="s">
        <v>8744</v>
      </c>
      <c r="B3200" t="s">
        <v>8745</v>
      </c>
    </row>
    <row r="3201" spans="1:2">
      <c r="A3201" t="s">
        <v>8744</v>
      </c>
      <c r="B3201" t="s">
        <v>8745</v>
      </c>
    </row>
    <row r="3202" spans="1:2">
      <c r="A3202" t="s">
        <v>8766</v>
      </c>
      <c r="B3202" t="s">
        <v>8767</v>
      </c>
    </row>
    <row r="3203" spans="1:2">
      <c r="A3203" t="s">
        <v>8766</v>
      </c>
      <c r="B3203" t="s">
        <v>8767</v>
      </c>
    </row>
    <row r="3204" spans="1:2">
      <c r="A3204" t="s">
        <v>8766</v>
      </c>
      <c r="B3204" t="s">
        <v>8767</v>
      </c>
    </row>
    <row r="3205" spans="1:2">
      <c r="A3205" t="s">
        <v>8768</v>
      </c>
      <c r="B3205" t="s">
        <v>8769</v>
      </c>
    </row>
    <row r="3206" spans="1:2">
      <c r="A3206" t="s">
        <v>8768</v>
      </c>
      <c r="B3206" t="s">
        <v>8769</v>
      </c>
    </row>
    <row r="3207" spans="1:2">
      <c r="A3207" t="s">
        <v>8768</v>
      </c>
      <c r="B3207" t="s">
        <v>8769</v>
      </c>
    </row>
    <row r="3208" spans="1:2">
      <c r="A3208" t="s">
        <v>8770</v>
      </c>
      <c r="B3208" t="s">
        <v>8771</v>
      </c>
    </row>
    <row r="3209" spans="1:2">
      <c r="A3209" t="s">
        <v>8770</v>
      </c>
      <c r="B3209" t="s">
        <v>8771</v>
      </c>
    </row>
    <row r="3210" spans="1:2">
      <c r="A3210" t="s">
        <v>8770</v>
      </c>
      <c r="B3210" t="s">
        <v>8771</v>
      </c>
    </row>
    <row r="3211" spans="1:2">
      <c r="A3211" t="s">
        <v>8772</v>
      </c>
      <c r="B3211" t="s">
        <v>8773</v>
      </c>
    </row>
    <row r="3212" spans="1:2">
      <c r="A3212" t="s">
        <v>8772</v>
      </c>
      <c r="B3212" t="s">
        <v>8773</v>
      </c>
    </row>
    <row r="3213" spans="1:2">
      <c r="A3213" t="s">
        <v>8772</v>
      </c>
      <c r="B3213" t="s">
        <v>8773</v>
      </c>
    </row>
    <row r="3214" spans="1:2">
      <c r="A3214" t="s">
        <v>8774</v>
      </c>
      <c r="B3214" t="s">
        <v>8775</v>
      </c>
    </row>
    <row r="3215" spans="1:2">
      <c r="A3215" t="s">
        <v>8774</v>
      </c>
      <c r="B3215" t="s">
        <v>8775</v>
      </c>
    </row>
    <row r="3216" spans="1:2">
      <c r="A3216" t="s">
        <v>8774</v>
      </c>
      <c r="B3216" t="s">
        <v>8775</v>
      </c>
    </row>
    <row r="3217" spans="1:2">
      <c r="A3217" t="s">
        <v>8776</v>
      </c>
      <c r="B3217" t="s">
        <v>8777</v>
      </c>
    </row>
    <row r="3218" spans="1:2">
      <c r="A3218" t="s">
        <v>8776</v>
      </c>
      <c r="B3218" t="s">
        <v>8777</v>
      </c>
    </row>
    <row r="3219" spans="1:2">
      <c r="A3219" t="s">
        <v>8776</v>
      </c>
      <c r="B3219" t="s">
        <v>8777</v>
      </c>
    </row>
    <row r="3220" spans="1:2">
      <c r="A3220" t="s">
        <v>8746</v>
      </c>
      <c r="B3220" t="s">
        <v>8747</v>
      </c>
    </row>
    <row r="3221" spans="1:2">
      <c r="A3221" t="s">
        <v>8746</v>
      </c>
      <c r="B3221" t="s">
        <v>8747</v>
      </c>
    </row>
    <row r="3222" spans="1:2">
      <c r="A3222" t="s">
        <v>8746</v>
      </c>
      <c r="B3222" t="s">
        <v>8747</v>
      </c>
    </row>
    <row r="3223" spans="1:2">
      <c r="A3223" t="s">
        <v>8748</v>
      </c>
      <c r="B3223" t="s">
        <v>8749</v>
      </c>
    </row>
    <row r="3224" spans="1:2">
      <c r="A3224" t="s">
        <v>8748</v>
      </c>
      <c r="B3224" t="s">
        <v>8749</v>
      </c>
    </row>
    <row r="3225" spans="1:2">
      <c r="A3225" t="s">
        <v>8748</v>
      </c>
      <c r="B3225" t="s">
        <v>8749</v>
      </c>
    </row>
    <row r="3226" spans="1:2">
      <c r="A3226" t="s">
        <v>8750</v>
      </c>
      <c r="B3226" t="s">
        <v>8751</v>
      </c>
    </row>
    <row r="3227" spans="1:2">
      <c r="A3227" t="s">
        <v>8750</v>
      </c>
      <c r="B3227" t="s">
        <v>8751</v>
      </c>
    </row>
    <row r="3228" spans="1:2">
      <c r="A3228" t="s">
        <v>8750</v>
      </c>
      <c r="B3228" t="s">
        <v>8751</v>
      </c>
    </row>
    <row r="3229" spans="1:2">
      <c r="A3229" t="s">
        <v>8752</v>
      </c>
      <c r="B3229" t="s">
        <v>8753</v>
      </c>
    </row>
    <row r="3230" spans="1:2">
      <c r="A3230" t="s">
        <v>8752</v>
      </c>
      <c r="B3230" t="s">
        <v>8753</v>
      </c>
    </row>
    <row r="3231" spans="1:2">
      <c r="A3231" t="s">
        <v>8752</v>
      </c>
      <c r="B3231" t="s">
        <v>8753</v>
      </c>
    </row>
    <row r="3232" spans="1:2">
      <c r="A3232" t="s">
        <v>8778</v>
      </c>
      <c r="B3232" t="s">
        <v>8779</v>
      </c>
    </row>
    <row r="3233" spans="1:2">
      <c r="A3233" t="s">
        <v>8778</v>
      </c>
      <c r="B3233" t="s">
        <v>8779</v>
      </c>
    </row>
    <row r="3234" spans="1:2">
      <c r="A3234" t="s">
        <v>8778</v>
      </c>
      <c r="B3234" t="s">
        <v>8779</v>
      </c>
    </row>
    <row r="3235" spans="1:2">
      <c r="A3235" t="s">
        <v>8780</v>
      </c>
      <c r="B3235" t="s">
        <v>8781</v>
      </c>
    </row>
    <row r="3236" spans="1:2">
      <c r="A3236" t="s">
        <v>8780</v>
      </c>
      <c r="B3236" t="s">
        <v>8781</v>
      </c>
    </row>
    <row r="3237" spans="1:2">
      <c r="A3237" t="s">
        <v>8780</v>
      </c>
      <c r="B3237" t="s">
        <v>8781</v>
      </c>
    </row>
    <row r="3238" spans="1:2">
      <c r="A3238" t="s">
        <v>8782</v>
      </c>
      <c r="B3238" t="s">
        <v>8783</v>
      </c>
    </row>
    <row r="3239" spans="1:2">
      <c r="A3239" t="s">
        <v>8782</v>
      </c>
      <c r="B3239" t="s">
        <v>8783</v>
      </c>
    </row>
    <row r="3240" spans="1:2">
      <c r="A3240" t="s">
        <v>8782</v>
      </c>
      <c r="B3240" t="s">
        <v>8783</v>
      </c>
    </row>
    <row r="3241" spans="1:2">
      <c r="A3241" t="s">
        <v>8784</v>
      </c>
      <c r="B3241" t="s">
        <v>8785</v>
      </c>
    </row>
    <row r="3242" spans="1:2">
      <c r="A3242" t="s">
        <v>8784</v>
      </c>
      <c r="B3242" t="s">
        <v>8785</v>
      </c>
    </row>
    <row r="3243" spans="1:2">
      <c r="A3243" t="s">
        <v>8784</v>
      </c>
      <c r="B3243" t="s">
        <v>8785</v>
      </c>
    </row>
    <row r="3244" spans="1:2">
      <c r="A3244" t="s">
        <v>8786</v>
      </c>
      <c r="B3244" t="s">
        <v>8787</v>
      </c>
    </row>
    <row r="3245" spans="1:2">
      <c r="A3245" t="s">
        <v>8786</v>
      </c>
      <c r="B3245" t="s">
        <v>8787</v>
      </c>
    </row>
    <row r="3246" spans="1:2">
      <c r="A3246" t="s">
        <v>8786</v>
      </c>
      <c r="B3246" t="s">
        <v>8787</v>
      </c>
    </row>
    <row r="3247" spans="1:2">
      <c r="A3247" t="s">
        <v>8788</v>
      </c>
      <c r="B3247" t="s">
        <v>8789</v>
      </c>
    </row>
    <row r="3248" spans="1:2">
      <c r="A3248" t="s">
        <v>8788</v>
      </c>
      <c r="B3248" t="s">
        <v>8789</v>
      </c>
    </row>
    <row r="3249" spans="1:2">
      <c r="A3249" t="s">
        <v>8788</v>
      </c>
      <c r="B3249" t="s">
        <v>8789</v>
      </c>
    </row>
    <row r="3250" spans="1:2">
      <c r="A3250" t="s">
        <v>8790</v>
      </c>
      <c r="B3250" t="s">
        <v>8791</v>
      </c>
    </row>
    <row r="3251" spans="1:2">
      <c r="A3251" t="s">
        <v>8790</v>
      </c>
      <c r="B3251" t="s">
        <v>8791</v>
      </c>
    </row>
    <row r="3252" spans="1:2">
      <c r="A3252" t="s">
        <v>8790</v>
      </c>
      <c r="B3252" t="s">
        <v>8791</v>
      </c>
    </row>
    <row r="3253" spans="1:2">
      <c r="A3253" t="s">
        <v>8792</v>
      </c>
      <c r="B3253" t="s">
        <v>8793</v>
      </c>
    </row>
    <row r="3254" spans="1:2">
      <c r="A3254" t="s">
        <v>8792</v>
      </c>
      <c r="B3254" t="s">
        <v>8793</v>
      </c>
    </row>
    <row r="3255" spans="1:2">
      <c r="A3255" t="s">
        <v>8792</v>
      </c>
      <c r="B3255" t="s">
        <v>8793</v>
      </c>
    </row>
    <row r="3256" spans="1:2">
      <c r="A3256" t="s">
        <v>8794</v>
      </c>
      <c r="B3256" t="s">
        <v>8795</v>
      </c>
    </row>
    <row r="3257" spans="1:2">
      <c r="A3257" t="s">
        <v>8794</v>
      </c>
      <c r="B3257" t="s">
        <v>8795</v>
      </c>
    </row>
    <row r="3258" spans="1:2">
      <c r="A3258" t="s">
        <v>8794</v>
      </c>
      <c r="B3258" t="s">
        <v>8795</v>
      </c>
    </row>
    <row r="3259" spans="1:2">
      <c r="A3259" t="s">
        <v>8796</v>
      </c>
      <c r="B3259" t="s">
        <v>8797</v>
      </c>
    </row>
    <row r="3260" spans="1:2">
      <c r="A3260" t="s">
        <v>8796</v>
      </c>
      <c r="B3260" t="s">
        <v>8797</v>
      </c>
    </row>
    <row r="3261" spans="1:2">
      <c r="A3261" t="s">
        <v>8796</v>
      </c>
      <c r="B3261" t="s">
        <v>8797</v>
      </c>
    </row>
    <row r="3262" spans="1:2">
      <c r="A3262" t="s">
        <v>8798</v>
      </c>
      <c r="B3262" t="s">
        <v>8799</v>
      </c>
    </row>
    <row r="3263" spans="1:2">
      <c r="A3263" t="s">
        <v>8798</v>
      </c>
      <c r="B3263" t="s">
        <v>8799</v>
      </c>
    </row>
    <row r="3264" spans="1:2">
      <c r="A3264" t="s">
        <v>8798</v>
      </c>
      <c r="B3264" t="s">
        <v>8799</v>
      </c>
    </row>
    <row r="3265" spans="1:2">
      <c r="A3265" t="s">
        <v>8800</v>
      </c>
      <c r="B3265" t="s">
        <v>8801</v>
      </c>
    </row>
    <row r="3266" spans="1:2">
      <c r="A3266" t="s">
        <v>8800</v>
      </c>
      <c r="B3266" t="s">
        <v>8801</v>
      </c>
    </row>
    <row r="3267" spans="1:2">
      <c r="A3267" t="s">
        <v>8800</v>
      </c>
      <c r="B3267" t="s">
        <v>8801</v>
      </c>
    </row>
    <row r="3268" spans="1:2">
      <c r="A3268" t="s">
        <v>8835</v>
      </c>
      <c r="B3268" t="s">
        <v>8836</v>
      </c>
    </row>
    <row r="3269" spans="1:2">
      <c r="A3269" t="s">
        <v>8835</v>
      </c>
      <c r="B3269" t="s">
        <v>8836</v>
      </c>
    </row>
    <row r="3270" spans="1:2">
      <c r="A3270" t="s">
        <v>8835</v>
      </c>
      <c r="B3270" t="s">
        <v>8836</v>
      </c>
    </row>
    <row r="3271" spans="1:2">
      <c r="A3271" t="s">
        <v>8825</v>
      </c>
      <c r="B3271" t="s">
        <v>8826</v>
      </c>
    </row>
    <row r="3272" spans="1:2">
      <c r="A3272" t="s">
        <v>8825</v>
      </c>
      <c r="B3272" t="s">
        <v>8826</v>
      </c>
    </row>
    <row r="3273" spans="1:2">
      <c r="A3273" t="s">
        <v>8825</v>
      </c>
      <c r="B3273" t="s">
        <v>8826</v>
      </c>
    </row>
    <row r="3274" spans="1:2">
      <c r="A3274" t="s">
        <v>8827</v>
      </c>
      <c r="B3274" t="s">
        <v>8828</v>
      </c>
    </row>
    <row r="3275" spans="1:2">
      <c r="A3275" t="s">
        <v>8827</v>
      </c>
      <c r="B3275" t="s">
        <v>8828</v>
      </c>
    </row>
    <row r="3276" spans="1:2">
      <c r="A3276" t="s">
        <v>8827</v>
      </c>
      <c r="B3276" t="s">
        <v>8828</v>
      </c>
    </row>
    <row r="3277" spans="1:2">
      <c r="A3277" t="s">
        <v>8829</v>
      </c>
      <c r="B3277" t="s">
        <v>8830</v>
      </c>
    </row>
    <row r="3278" spans="1:2">
      <c r="A3278" t="s">
        <v>8829</v>
      </c>
      <c r="B3278" t="s">
        <v>8830</v>
      </c>
    </row>
    <row r="3279" spans="1:2">
      <c r="A3279" t="s">
        <v>8829</v>
      </c>
      <c r="B3279" t="s">
        <v>8830</v>
      </c>
    </row>
    <row r="3280" spans="1:2">
      <c r="A3280" t="s">
        <v>8817</v>
      </c>
      <c r="B3280" t="s">
        <v>8818</v>
      </c>
    </row>
    <row r="3281" spans="1:2">
      <c r="A3281" t="s">
        <v>8817</v>
      </c>
      <c r="B3281" t="s">
        <v>8818</v>
      </c>
    </row>
    <row r="3282" spans="1:2">
      <c r="A3282" t="s">
        <v>8817</v>
      </c>
      <c r="B3282" t="s">
        <v>8818</v>
      </c>
    </row>
    <row r="3283" spans="1:2">
      <c r="A3283" t="s">
        <v>8819</v>
      </c>
      <c r="B3283" t="s">
        <v>8820</v>
      </c>
    </row>
    <row r="3284" spans="1:2">
      <c r="A3284" t="s">
        <v>8819</v>
      </c>
      <c r="B3284" t="s">
        <v>8820</v>
      </c>
    </row>
    <row r="3285" spans="1:2">
      <c r="A3285" t="s">
        <v>8819</v>
      </c>
      <c r="B3285" t="s">
        <v>8820</v>
      </c>
    </row>
    <row r="3286" spans="1:2">
      <c r="A3286" t="s">
        <v>8821</v>
      </c>
      <c r="B3286" t="s">
        <v>8822</v>
      </c>
    </row>
    <row r="3287" spans="1:2">
      <c r="A3287" t="s">
        <v>8821</v>
      </c>
      <c r="B3287" t="s">
        <v>8822</v>
      </c>
    </row>
    <row r="3288" spans="1:2">
      <c r="A3288" t="s">
        <v>8821</v>
      </c>
      <c r="B3288" t="s">
        <v>8822</v>
      </c>
    </row>
    <row r="3289" spans="1:2">
      <c r="A3289" t="s">
        <v>8823</v>
      </c>
      <c r="B3289" t="s">
        <v>8824</v>
      </c>
    </row>
    <row r="3290" spans="1:2">
      <c r="A3290" t="s">
        <v>8823</v>
      </c>
      <c r="B3290" t="s">
        <v>8824</v>
      </c>
    </row>
    <row r="3291" spans="1:2">
      <c r="A3291" t="s">
        <v>8823</v>
      </c>
      <c r="B3291" t="s">
        <v>8824</v>
      </c>
    </row>
    <row r="3292" spans="1:2">
      <c r="A3292" t="s">
        <v>8802</v>
      </c>
      <c r="B3292" t="s">
        <v>8803</v>
      </c>
    </row>
    <row r="3293" spans="1:2">
      <c r="A3293" t="s">
        <v>8802</v>
      </c>
      <c r="B3293" t="s">
        <v>8803</v>
      </c>
    </row>
    <row r="3294" spans="1:2">
      <c r="A3294" t="s">
        <v>8802</v>
      </c>
      <c r="B3294" t="s">
        <v>8803</v>
      </c>
    </row>
    <row r="3295" spans="1:2">
      <c r="A3295" t="s">
        <v>8804</v>
      </c>
      <c r="B3295" t="s">
        <v>8805</v>
      </c>
    </row>
    <row r="3296" spans="1:2">
      <c r="A3296" t="s">
        <v>8804</v>
      </c>
      <c r="B3296" t="s">
        <v>8805</v>
      </c>
    </row>
    <row r="3297" spans="1:2">
      <c r="A3297" t="s">
        <v>8804</v>
      </c>
      <c r="B3297" t="s">
        <v>8805</v>
      </c>
    </row>
    <row r="3298" spans="1:2">
      <c r="A3298" t="s">
        <v>8806</v>
      </c>
      <c r="B3298" t="s">
        <v>8807</v>
      </c>
    </row>
    <row r="3299" spans="1:2">
      <c r="A3299" t="s">
        <v>8806</v>
      </c>
      <c r="B3299" t="s">
        <v>8807</v>
      </c>
    </row>
    <row r="3300" spans="1:2">
      <c r="A3300" t="s">
        <v>8806</v>
      </c>
      <c r="B3300" t="s">
        <v>8807</v>
      </c>
    </row>
    <row r="3301" spans="1:2">
      <c r="A3301" t="s">
        <v>8808</v>
      </c>
      <c r="B3301" t="s">
        <v>8809</v>
      </c>
    </row>
    <row r="3302" spans="1:2">
      <c r="A3302" t="s">
        <v>8808</v>
      </c>
      <c r="B3302" t="s">
        <v>8809</v>
      </c>
    </row>
    <row r="3303" spans="1:2">
      <c r="A3303" t="s">
        <v>8808</v>
      </c>
      <c r="B3303" t="s">
        <v>8809</v>
      </c>
    </row>
    <row r="3304" spans="1:2">
      <c r="A3304" t="s">
        <v>8810</v>
      </c>
      <c r="B3304" t="s">
        <v>7792</v>
      </c>
    </row>
    <row r="3305" spans="1:2">
      <c r="A3305" t="s">
        <v>8810</v>
      </c>
      <c r="B3305" t="s">
        <v>7792</v>
      </c>
    </row>
    <row r="3306" spans="1:2">
      <c r="A3306" t="s">
        <v>8810</v>
      </c>
      <c r="B3306" t="s">
        <v>7792</v>
      </c>
    </row>
    <row r="3307" spans="1:2">
      <c r="A3307" t="s">
        <v>8811</v>
      </c>
      <c r="B3307" t="s">
        <v>8812</v>
      </c>
    </row>
    <row r="3308" spans="1:2">
      <c r="A3308" t="s">
        <v>8811</v>
      </c>
      <c r="B3308" t="s">
        <v>8812</v>
      </c>
    </row>
    <row r="3309" spans="1:2">
      <c r="A3309" t="s">
        <v>8811</v>
      </c>
      <c r="B3309" t="s">
        <v>8812</v>
      </c>
    </row>
    <row r="3310" spans="1:2">
      <c r="A3310" t="s">
        <v>8813</v>
      </c>
      <c r="B3310" t="s">
        <v>8814</v>
      </c>
    </row>
    <row r="3311" spans="1:2">
      <c r="A3311" t="s">
        <v>8813</v>
      </c>
      <c r="B3311" t="s">
        <v>8814</v>
      </c>
    </row>
    <row r="3312" spans="1:2">
      <c r="A3312" t="s">
        <v>8813</v>
      </c>
      <c r="B3312" t="s">
        <v>8814</v>
      </c>
    </row>
    <row r="3313" spans="1:2">
      <c r="A3313" t="s">
        <v>8815</v>
      </c>
      <c r="B3313" t="s">
        <v>8816</v>
      </c>
    </row>
    <row r="3314" spans="1:2">
      <c r="A3314" t="s">
        <v>8815</v>
      </c>
      <c r="B3314" t="s">
        <v>8816</v>
      </c>
    </row>
    <row r="3315" spans="1:2">
      <c r="A3315" t="s">
        <v>8815</v>
      </c>
      <c r="B3315" t="s">
        <v>8816</v>
      </c>
    </row>
    <row r="3316" spans="1:2">
      <c r="A3316" t="s">
        <v>8831</v>
      </c>
      <c r="B3316" t="s">
        <v>8832</v>
      </c>
    </row>
    <row r="3317" spans="1:2">
      <c r="A3317" t="s">
        <v>8831</v>
      </c>
      <c r="B3317" t="s">
        <v>8832</v>
      </c>
    </row>
    <row r="3318" spans="1:2">
      <c r="A3318" t="s">
        <v>8831</v>
      </c>
      <c r="B3318" t="s">
        <v>8832</v>
      </c>
    </row>
    <row r="3319" spans="1:2">
      <c r="A3319" t="s">
        <v>8833</v>
      </c>
      <c r="B3319" t="s">
        <v>8834</v>
      </c>
    </row>
    <row r="3320" spans="1:2">
      <c r="A3320" t="s">
        <v>8833</v>
      </c>
      <c r="B3320" t="s">
        <v>8834</v>
      </c>
    </row>
    <row r="3321" spans="1:2">
      <c r="A3321" t="s">
        <v>8833</v>
      </c>
      <c r="B3321" t="s">
        <v>8834</v>
      </c>
    </row>
    <row r="3322" spans="1:2">
      <c r="A3322" t="s">
        <v>8392</v>
      </c>
      <c r="B3322" t="s">
        <v>8393</v>
      </c>
    </row>
    <row r="3323" spans="1:2">
      <c r="A3323" t="s">
        <v>8392</v>
      </c>
      <c r="B3323" t="s">
        <v>8393</v>
      </c>
    </row>
    <row r="3324" spans="1:2">
      <c r="A3324" t="s">
        <v>8392</v>
      </c>
      <c r="B3324" t="s">
        <v>8393</v>
      </c>
    </row>
    <row r="3325" spans="1:2">
      <c r="A3325" t="s">
        <v>8394</v>
      </c>
      <c r="B3325" t="s">
        <v>8395</v>
      </c>
    </row>
    <row r="3326" spans="1:2">
      <c r="A3326" t="s">
        <v>8394</v>
      </c>
      <c r="B3326" t="s">
        <v>8395</v>
      </c>
    </row>
    <row r="3327" spans="1:2">
      <c r="A3327" t="s">
        <v>8394</v>
      </c>
      <c r="B3327" t="s">
        <v>8395</v>
      </c>
    </row>
    <row r="3328" spans="1:2">
      <c r="A3328" t="s">
        <v>8396</v>
      </c>
      <c r="B3328" t="s">
        <v>8397</v>
      </c>
    </row>
    <row r="3329" spans="1:2">
      <c r="A3329" t="s">
        <v>8396</v>
      </c>
      <c r="B3329" t="s">
        <v>8397</v>
      </c>
    </row>
    <row r="3330" spans="1:2">
      <c r="A3330" t="s">
        <v>8396</v>
      </c>
      <c r="B3330" t="s">
        <v>8397</v>
      </c>
    </row>
    <row r="3331" spans="1:2">
      <c r="A3331" t="s">
        <v>8398</v>
      </c>
      <c r="B3331" t="s">
        <v>8399</v>
      </c>
    </row>
    <row r="3332" spans="1:2">
      <c r="A3332" t="s">
        <v>8398</v>
      </c>
      <c r="B3332" t="s">
        <v>8399</v>
      </c>
    </row>
    <row r="3333" spans="1:2">
      <c r="A3333" t="s">
        <v>8398</v>
      </c>
      <c r="B3333" t="s">
        <v>8399</v>
      </c>
    </row>
    <row r="3334" spans="1:2">
      <c r="A3334" t="s">
        <v>8400</v>
      </c>
      <c r="B3334" t="s">
        <v>8401</v>
      </c>
    </row>
    <row r="3335" spans="1:2">
      <c r="A3335" t="s">
        <v>8400</v>
      </c>
      <c r="B3335" t="s">
        <v>8401</v>
      </c>
    </row>
    <row r="3336" spans="1:2">
      <c r="A3336" t="s">
        <v>8400</v>
      </c>
      <c r="B3336" t="s">
        <v>8401</v>
      </c>
    </row>
    <row r="3337" spans="1:2">
      <c r="A3337" t="s">
        <v>8871</v>
      </c>
      <c r="B3337" t="s">
        <v>8872</v>
      </c>
    </row>
    <row r="3338" spans="1:2">
      <c r="A3338" t="s">
        <v>8871</v>
      </c>
      <c r="B3338" t="s">
        <v>8872</v>
      </c>
    </row>
    <row r="3339" spans="1:2">
      <c r="A3339" t="s">
        <v>8871</v>
      </c>
      <c r="B3339" t="s">
        <v>8872</v>
      </c>
    </row>
    <row r="3340" spans="1:2">
      <c r="A3340" t="s">
        <v>8873</v>
      </c>
      <c r="B3340" t="s">
        <v>8874</v>
      </c>
    </row>
    <row r="3341" spans="1:2">
      <c r="A3341" t="s">
        <v>8873</v>
      </c>
      <c r="B3341" t="s">
        <v>8874</v>
      </c>
    </row>
    <row r="3342" spans="1:2">
      <c r="A3342" t="s">
        <v>8873</v>
      </c>
      <c r="B3342" t="s">
        <v>8874</v>
      </c>
    </row>
    <row r="3343" spans="1:2">
      <c r="A3343" t="s">
        <v>8875</v>
      </c>
      <c r="B3343" t="s">
        <v>8876</v>
      </c>
    </row>
    <row r="3344" spans="1:2">
      <c r="A3344" t="s">
        <v>8875</v>
      </c>
      <c r="B3344" t="s">
        <v>8876</v>
      </c>
    </row>
    <row r="3345" spans="1:2">
      <c r="A3345" t="s">
        <v>8875</v>
      </c>
      <c r="B3345" t="s">
        <v>8876</v>
      </c>
    </row>
    <row r="3346" spans="1:2">
      <c r="A3346" t="s">
        <v>8877</v>
      </c>
      <c r="B3346" t="s">
        <v>8878</v>
      </c>
    </row>
    <row r="3347" spans="1:2">
      <c r="A3347" t="s">
        <v>8877</v>
      </c>
      <c r="B3347" t="s">
        <v>8878</v>
      </c>
    </row>
    <row r="3348" spans="1:2">
      <c r="A3348" t="s">
        <v>8877</v>
      </c>
      <c r="B3348" t="s">
        <v>8878</v>
      </c>
    </row>
    <row r="3349" spans="1:2">
      <c r="A3349" t="s">
        <v>8879</v>
      </c>
      <c r="B3349" t="s">
        <v>8880</v>
      </c>
    </row>
    <row r="3350" spans="1:2">
      <c r="A3350" t="s">
        <v>8879</v>
      </c>
      <c r="B3350" t="s">
        <v>8880</v>
      </c>
    </row>
    <row r="3351" spans="1:2">
      <c r="A3351" t="s">
        <v>8879</v>
      </c>
      <c r="B3351" t="s">
        <v>8880</v>
      </c>
    </row>
    <row r="3352" spans="1:2">
      <c r="A3352" t="s">
        <v>8881</v>
      </c>
      <c r="B3352" t="s">
        <v>8882</v>
      </c>
    </row>
    <row r="3353" spans="1:2">
      <c r="A3353" t="s">
        <v>8881</v>
      </c>
      <c r="B3353" t="s">
        <v>8882</v>
      </c>
    </row>
    <row r="3354" spans="1:2">
      <c r="A3354" t="s">
        <v>8881</v>
      </c>
      <c r="B3354" t="s">
        <v>8882</v>
      </c>
    </row>
    <row r="3355" spans="1:2">
      <c r="A3355" t="s">
        <v>8696</v>
      </c>
      <c r="B3355" t="s">
        <v>8697</v>
      </c>
    </row>
    <row r="3356" spans="1:2">
      <c r="A3356" t="s">
        <v>8696</v>
      </c>
      <c r="B3356" t="s">
        <v>8697</v>
      </c>
    </row>
    <row r="3357" spans="1:2">
      <c r="A3357" t="s">
        <v>8696</v>
      </c>
      <c r="B3357" t="s">
        <v>8697</v>
      </c>
    </row>
    <row r="3358" spans="1:2">
      <c r="A3358" t="s">
        <v>8680</v>
      </c>
      <c r="B3358" t="s">
        <v>8681</v>
      </c>
    </row>
    <row r="3359" spans="1:2">
      <c r="A3359" t="s">
        <v>8680</v>
      </c>
      <c r="B3359" t="s">
        <v>8681</v>
      </c>
    </row>
    <row r="3360" spans="1:2">
      <c r="A3360" t="s">
        <v>8680</v>
      </c>
      <c r="B3360" t="s">
        <v>8681</v>
      </c>
    </row>
    <row r="3361" spans="1:2">
      <c r="A3361" t="s">
        <v>8682</v>
      </c>
      <c r="B3361" t="s">
        <v>8683</v>
      </c>
    </row>
    <row r="3362" spans="1:2">
      <c r="A3362" t="s">
        <v>8682</v>
      </c>
      <c r="B3362" t="s">
        <v>8683</v>
      </c>
    </row>
    <row r="3363" spans="1:2">
      <c r="A3363" t="s">
        <v>8682</v>
      </c>
      <c r="B3363" t="s">
        <v>8683</v>
      </c>
    </row>
    <row r="3364" spans="1:2">
      <c r="A3364" t="s">
        <v>8684</v>
      </c>
      <c r="B3364" t="s">
        <v>8685</v>
      </c>
    </row>
    <row r="3365" spans="1:2">
      <c r="A3365" t="s">
        <v>8684</v>
      </c>
      <c r="B3365" t="s">
        <v>8685</v>
      </c>
    </row>
    <row r="3366" spans="1:2">
      <c r="A3366" t="s">
        <v>8684</v>
      </c>
      <c r="B3366" t="s">
        <v>8685</v>
      </c>
    </row>
    <row r="3367" spans="1:2">
      <c r="A3367" t="s">
        <v>8686</v>
      </c>
      <c r="B3367" t="s">
        <v>8687</v>
      </c>
    </row>
    <row r="3368" spans="1:2">
      <c r="A3368" t="s">
        <v>8686</v>
      </c>
      <c r="B3368" t="s">
        <v>8687</v>
      </c>
    </row>
    <row r="3369" spans="1:2">
      <c r="A3369" t="s">
        <v>8686</v>
      </c>
      <c r="B3369" t="s">
        <v>8687</v>
      </c>
    </row>
    <row r="3370" spans="1:2">
      <c r="A3370" t="s">
        <v>8688</v>
      </c>
      <c r="B3370" t="s">
        <v>8689</v>
      </c>
    </row>
    <row r="3371" spans="1:2">
      <c r="A3371" t="s">
        <v>8688</v>
      </c>
      <c r="B3371" t="s">
        <v>8689</v>
      </c>
    </row>
    <row r="3372" spans="1:2">
      <c r="A3372" t="s">
        <v>8688</v>
      </c>
      <c r="B3372" t="s">
        <v>8689</v>
      </c>
    </row>
    <row r="3373" spans="1:2">
      <c r="A3373" t="s">
        <v>8698</v>
      </c>
      <c r="B3373" t="s">
        <v>8699</v>
      </c>
    </row>
    <row r="3374" spans="1:2">
      <c r="A3374" t="s">
        <v>8698</v>
      </c>
      <c r="B3374" t="s">
        <v>8699</v>
      </c>
    </row>
    <row r="3375" spans="1:2">
      <c r="A3375" t="s">
        <v>8698</v>
      </c>
      <c r="B3375" t="s">
        <v>8699</v>
      </c>
    </row>
    <row r="3376" spans="1:2">
      <c r="A3376" t="s">
        <v>8700</v>
      </c>
      <c r="B3376" t="s">
        <v>8701</v>
      </c>
    </row>
    <row r="3377" spans="1:2">
      <c r="A3377" t="s">
        <v>8700</v>
      </c>
      <c r="B3377" t="s">
        <v>8701</v>
      </c>
    </row>
    <row r="3378" spans="1:2">
      <c r="A3378" t="s">
        <v>8700</v>
      </c>
      <c r="B3378" t="s">
        <v>8701</v>
      </c>
    </row>
    <row r="3379" spans="1:2">
      <c r="A3379" t="s">
        <v>8702</v>
      </c>
      <c r="B3379" t="s">
        <v>8703</v>
      </c>
    </row>
    <row r="3380" spans="1:2">
      <c r="A3380" t="s">
        <v>8702</v>
      </c>
      <c r="B3380" t="s">
        <v>8703</v>
      </c>
    </row>
    <row r="3381" spans="1:2">
      <c r="A3381" t="s">
        <v>8702</v>
      </c>
      <c r="B3381" t="s">
        <v>8703</v>
      </c>
    </row>
    <row r="3382" spans="1:2">
      <c r="A3382" t="s">
        <v>8704</v>
      </c>
      <c r="B3382" t="s">
        <v>8705</v>
      </c>
    </row>
    <row r="3383" spans="1:2">
      <c r="A3383" t="s">
        <v>8704</v>
      </c>
      <c r="B3383" t="s">
        <v>8705</v>
      </c>
    </row>
    <row r="3384" spans="1:2">
      <c r="A3384" t="s">
        <v>8704</v>
      </c>
      <c r="B3384" t="s">
        <v>8705</v>
      </c>
    </row>
    <row r="3385" spans="1:2">
      <c r="A3385" t="s">
        <v>8694</v>
      </c>
      <c r="B3385" t="s">
        <v>8695</v>
      </c>
    </row>
    <row r="3386" spans="1:2">
      <c r="A3386" t="s">
        <v>8694</v>
      </c>
      <c r="B3386" t="s">
        <v>8695</v>
      </c>
    </row>
    <row r="3387" spans="1:2">
      <c r="A3387" t="s">
        <v>8694</v>
      </c>
      <c r="B3387" t="s">
        <v>8695</v>
      </c>
    </row>
    <row r="3388" spans="1:2">
      <c r="A3388" t="s">
        <v>8690</v>
      </c>
      <c r="B3388" t="s">
        <v>8691</v>
      </c>
    </row>
    <row r="3389" spans="1:2">
      <c r="A3389" t="s">
        <v>8690</v>
      </c>
      <c r="B3389" t="s">
        <v>8691</v>
      </c>
    </row>
    <row r="3390" spans="1:2">
      <c r="A3390" t="s">
        <v>8690</v>
      </c>
      <c r="B3390" t="s">
        <v>8691</v>
      </c>
    </row>
    <row r="3391" spans="1:2">
      <c r="A3391" t="s">
        <v>8692</v>
      </c>
      <c r="B3391" t="s">
        <v>8693</v>
      </c>
    </row>
    <row r="3392" spans="1:2">
      <c r="A3392" t="s">
        <v>8692</v>
      </c>
      <c r="B3392" t="s">
        <v>8693</v>
      </c>
    </row>
    <row r="3393" spans="1:2">
      <c r="A3393" t="s">
        <v>8692</v>
      </c>
      <c r="B3393" t="s">
        <v>8693</v>
      </c>
    </row>
    <row r="3394" spans="1:2">
      <c r="A3394" t="s">
        <v>9279</v>
      </c>
      <c r="B3394" t="s">
        <v>8403</v>
      </c>
    </row>
    <row r="3395" spans="1:2">
      <c r="A3395" t="s">
        <v>9279</v>
      </c>
      <c r="B3395" t="s">
        <v>8403</v>
      </c>
    </row>
    <row r="3396" spans="1:2">
      <c r="A3396" t="s">
        <v>9279</v>
      </c>
      <c r="B3396" t="s">
        <v>8403</v>
      </c>
    </row>
    <row r="3397" spans="1:2">
      <c r="A3397" t="s">
        <v>9281</v>
      </c>
      <c r="B3397" t="s">
        <v>9282</v>
      </c>
    </row>
    <row r="3398" spans="1:2">
      <c r="A3398" t="s">
        <v>9281</v>
      </c>
      <c r="B3398" t="s">
        <v>9282</v>
      </c>
    </row>
    <row r="3399" spans="1:2">
      <c r="A3399" t="s">
        <v>9281</v>
      </c>
      <c r="B3399" t="s">
        <v>9282</v>
      </c>
    </row>
    <row r="3400" spans="1:2">
      <c r="A3400" t="s">
        <v>9280</v>
      </c>
      <c r="B3400" t="s">
        <v>8405</v>
      </c>
    </row>
    <row r="3401" spans="1:2">
      <c r="A3401" t="s">
        <v>9280</v>
      </c>
      <c r="B3401" t="s">
        <v>8405</v>
      </c>
    </row>
    <row r="3402" spans="1:2">
      <c r="A3402" t="s">
        <v>9280</v>
      </c>
      <c r="B3402" t="s">
        <v>8405</v>
      </c>
    </row>
    <row r="3403" spans="1:2">
      <c r="A3403" t="s">
        <v>9283</v>
      </c>
      <c r="B3403" t="s">
        <v>9284</v>
      </c>
    </row>
    <row r="3404" spans="1:2">
      <c r="A3404" t="s">
        <v>9283</v>
      </c>
      <c r="B3404" t="s">
        <v>9284</v>
      </c>
    </row>
    <row r="3405" spans="1:2">
      <c r="A3405" t="s">
        <v>9283</v>
      </c>
      <c r="B3405" t="s">
        <v>9284</v>
      </c>
    </row>
    <row r="3406" spans="1:2">
      <c r="A3406" t="s">
        <v>9016</v>
      </c>
      <c r="B3406" t="s">
        <v>9017</v>
      </c>
    </row>
    <row r="3407" spans="1:2">
      <c r="A3407" t="s">
        <v>9016</v>
      </c>
      <c r="B3407" t="s">
        <v>9017</v>
      </c>
    </row>
    <row r="3408" spans="1:2">
      <c r="A3408" t="s">
        <v>9016</v>
      </c>
      <c r="B3408" t="s">
        <v>9017</v>
      </c>
    </row>
    <row r="3409" spans="1:2">
      <c r="A3409" t="s">
        <v>9018</v>
      </c>
      <c r="B3409" t="s">
        <v>9019</v>
      </c>
    </row>
    <row r="3410" spans="1:2">
      <c r="A3410" t="s">
        <v>9018</v>
      </c>
      <c r="B3410" t="s">
        <v>9019</v>
      </c>
    </row>
    <row r="3411" spans="1:2">
      <c r="A3411" t="s">
        <v>9018</v>
      </c>
      <c r="B3411" t="s">
        <v>9019</v>
      </c>
    </row>
    <row r="3412" spans="1:2">
      <c r="A3412" t="s">
        <v>9020</v>
      </c>
      <c r="B3412" t="s">
        <v>9017</v>
      </c>
    </row>
    <row r="3413" spans="1:2">
      <c r="A3413" t="s">
        <v>9020</v>
      </c>
      <c r="B3413" t="s">
        <v>9017</v>
      </c>
    </row>
    <row r="3414" spans="1:2">
      <c r="A3414" t="s">
        <v>9020</v>
      </c>
      <c r="B3414" t="s">
        <v>9017</v>
      </c>
    </row>
    <row r="3415" spans="1:2">
      <c r="A3415" t="s">
        <v>9275</v>
      </c>
      <c r="B3415" t="s">
        <v>9276</v>
      </c>
    </row>
    <row r="3416" spans="1:2">
      <c r="A3416" t="s">
        <v>9275</v>
      </c>
      <c r="B3416" t="s">
        <v>9276</v>
      </c>
    </row>
    <row r="3417" spans="1:2">
      <c r="A3417" t="s">
        <v>9275</v>
      </c>
      <c r="B3417" t="s">
        <v>9276</v>
      </c>
    </row>
    <row r="3418" spans="1:2">
      <c r="A3418" t="s">
        <v>9277</v>
      </c>
      <c r="B3418" t="s">
        <v>9278</v>
      </c>
    </row>
    <row r="3419" spans="1:2">
      <c r="A3419" t="s">
        <v>9277</v>
      </c>
      <c r="B3419" t="s">
        <v>9278</v>
      </c>
    </row>
    <row r="3420" spans="1:2">
      <c r="A3420" t="s">
        <v>9277</v>
      </c>
      <c r="B3420" t="s">
        <v>9278</v>
      </c>
    </row>
    <row r="3421" spans="1:2">
      <c r="A3421" t="s">
        <v>9044</v>
      </c>
      <c r="B3421" t="s">
        <v>9045</v>
      </c>
    </row>
    <row r="3422" spans="1:2">
      <c r="A3422" t="s">
        <v>9044</v>
      </c>
      <c r="B3422" t="s">
        <v>9045</v>
      </c>
    </row>
    <row r="3423" spans="1:2">
      <c r="A3423" t="s">
        <v>9044</v>
      </c>
      <c r="B3423" t="s">
        <v>9045</v>
      </c>
    </row>
    <row r="3424" spans="1:2">
      <c r="A3424" t="s">
        <v>9046</v>
      </c>
      <c r="B3424" t="s">
        <v>9047</v>
      </c>
    </row>
    <row r="3425" spans="1:2">
      <c r="A3425" t="s">
        <v>9046</v>
      </c>
      <c r="B3425" t="s">
        <v>9047</v>
      </c>
    </row>
    <row r="3426" spans="1:2">
      <c r="A3426" t="s">
        <v>9046</v>
      </c>
      <c r="B3426" t="s">
        <v>9047</v>
      </c>
    </row>
    <row r="3427" spans="1:2">
      <c r="A3427" t="s">
        <v>9048</v>
      </c>
      <c r="B3427" t="s">
        <v>9049</v>
      </c>
    </row>
    <row r="3428" spans="1:2">
      <c r="A3428" t="s">
        <v>9048</v>
      </c>
      <c r="B3428" t="s">
        <v>9049</v>
      </c>
    </row>
    <row r="3429" spans="1:2">
      <c r="A3429" t="s">
        <v>9048</v>
      </c>
      <c r="B3429" t="s">
        <v>9049</v>
      </c>
    </row>
    <row r="3430" spans="1:2">
      <c r="A3430" t="s">
        <v>9050</v>
      </c>
      <c r="B3430" t="s">
        <v>9051</v>
      </c>
    </row>
    <row r="3431" spans="1:2">
      <c r="A3431" t="s">
        <v>9050</v>
      </c>
      <c r="B3431" t="s">
        <v>9051</v>
      </c>
    </row>
    <row r="3432" spans="1:2">
      <c r="A3432" t="s">
        <v>9050</v>
      </c>
      <c r="B3432" t="s">
        <v>9051</v>
      </c>
    </row>
    <row r="3433" spans="1:2">
      <c r="A3433" t="s">
        <v>9052</v>
      </c>
      <c r="B3433" t="s">
        <v>9053</v>
      </c>
    </row>
    <row r="3434" spans="1:2">
      <c r="A3434" t="s">
        <v>9052</v>
      </c>
      <c r="B3434" t="s">
        <v>9053</v>
      </c>
    </row>
    <row r="3435" spans="1:2">
      <c r="A3435" t="s">
        <v>9052</v>
      </c>
      <c r="B3435" t="s">
        <v>9053</v>
      </c>
    </row>
    <row r="3436" spans="1:2">
      <c r="A3436" t="s">
        <v>9054</v>
      </c>
      <c r="B3436" t="s">
        <v>9055</v>
      </c>
    </row>
    <row r="3437" spans="1:2">
      <c r="A3437" t="s">
        <v>9054</v>
      </c>
      <c r="B3437" t="s">
        <v>9055</v>
      </c>
    </row>
    <row r="3438" spans="1:2">
      <c r="A3438" t="s">
        <v>9054</v>
      </c>
      <c r="B3438" t="s">
        <v>9055</v>
      </c>
    </row>
    <row r="3439" spans="1:2">
      <c r="A3439" t="s">
        <v>9021</v>
      </c>
      <c r="B3439" t="s">
        <v>9022</v>
      </c>
    </row>
    <row r="3440" spans="1:2">
      <c r="A3440" t="s">
        <v>9021</v>
      </c>
      <c r="B3440" t="s">
        <v>9022</v>
      </c>
    </row>
    <row r="3441" spans="1:2">
      <c r="A3441" t="s">
        <v>9021</v>
      </c>
      <c r="B3441" t="s">
        <v>9022</v>
      </c>
    </row>
    <row r="3442" spans="1:2">
      <c r="A3442" t="s">
        <v>9023</v>
      </c>
      <c r="B3442" t="s">
        <v>9024</v>
      </c>
    </row>
    <row r="3443" spans="1:2">
      <c r="A3443" t="s">
        <v>9023</v>
      </c>
      <c r="B3443" t="s">
        <v>9024</v>
      </c>
    </row>
    <row r="3444" spans="1:2">
      <c r="A3444" t="s">
        <v>9023</v>
      </c>
      <c r="B3444" t="s">
        <v>9024</v>
      </c>
    </row>
    <row r="3445" spans="1:2">
      <c r="A3445" t="s">
        <v>9025</v>
      </c>
      <c r="B3445" t="s">
        <v>9026</v>
      </c>
    </row>
    <row r="3446" spans="1:2">
      <c r="A3446" t="s">
        <v>9025</v>
      </c>
      <c r="B3446" t="s">
        <v>9026</v>
      </c>
    </row>
    <row r="3447" spans="1:2">
      <c r="A3447" t="s">
        <v>9025</v>
      </c>
      <c r="B3447" t="s">
        <v>9026</v>
      </c>
    </row>
    <row r="3448" spans="1:2">
      <c r="A3448" t="s">
        <v>9056</v>
      </c>
      <c r="B3448" t="s">
        <v>9057</v>
      </c>
    </row>
    <row r="3449" spans="1:2">
      <c r="A3449" t="s">
        <v>9056</v>
      </c>
      <c r="B3449" t="s">
        <v>9057</v>
      </c>
    </row>
    <row r="3450" spans="1:2">
      <c r="A3450" t="s">
        <v>9056</v>
      </c>
      <c r="B3450" t="s">
        <v>9057</v>
      </c>
    </row>
    <row r="3451" spans="1:2">
      <c r="A3451" t="s">
        <v>9058</v>
      </c>
      <c r="B3451" t="s">
        <v>9059</v>
      </c>
    </row>
    <row r="3452" spans="1:2">
      <c r="A3452" t="s">
        <v>9058</v>
      </c>
      <c r="B3452" t="s">
        <v>9059</v>
      </c>
    </row>
    <row r="3453" spans="1:2">
      <c r="A3453" t="s">
        <v>9058</v>
      </c>
      <c r="B3453" t="s">
        <v>9059</v>
      </c>
    </row>
    <row r="3454" spans="1:2">
      <c r="A3454" t="s">
        <v>9060</v>
      </c>
      <c r="B3454" t="s">
        <v>9061</v>
      </c>
    </row>
    <row r="3455" spans="1:2">
      <c r="A3455" t="s">
        <v>9060</v>
      </c>
      <c r="B3455" t="s">
        <v>9061</v>
      </c>
    </row>
    <row r="3456" spans="1:2">
      <c r="A3456" t="s">
        <v>9060</v>
      </c>
      <c r="B3456" t="s">
        <v>9061</v>
      </c>
    </row>
    <row r="3457" spans="1:2">
      <c r="A3457" t="s">
        <v>9027</v>
      </c>
      <c r="B3457" t="s">
        <v>9028</v>
      </c>
    </row>
    <row r="3458" spans="1:2">
      <c r="A3458" t="s">
        <v>9027</v>
      </c>
      <c r="B3458" t="s">
        <v>9028</v>
      </c>
    </row>
    <row r="3459" spans="1:2">
      <c r="A3459" t="s">
        <v>9027</v>
      </c>
      <c r="B3459" t="s">
        <v>9028</v>
      </c>
    </row>
    <row r="3460" spans="1:2">
      <c r="A3460" t="s">
        <v>9029</v>
      </c>
      <c r="B3460" t="s">
        <v>9030</v>
      </c>
    </row>
    <row r="3461" spans="1:2">
      <c r="A3461" t="s">
        <v>9029</v>
      </c>
      <c r="B3461" t="s">
        <v>9030</v>
      </c>
    </row>
    <row r="3462" spans="1:2">
      <c r="A3462" t="s">
        <v>9029</v>
      </c>
      <c r="B3462" t="s">
        <v>9030</v>
      </c>
    </row>
    <row r="3463" spans="1:2">
      <c r="A3463" t="s">
        <v>9031</v>
      </c>
      <c r="B3463" t="s">
        <v>9032</v>
      </c>
    </row>
    <row r="3464" spans="1:2">
      <c r="A3464" t="s">
        <v>9031</v>
      </c>
      <c r="B3464" t="s">
        <v>9032</v>
      </c>
    </row>
    <row r="3465" spans="1:2">
      <c r="A3465" t="s">
        <v>9031</v>
      </c>
      <c r="B3465" t="s">
        <v>9032</v>
      </c>
    </row>
    <row r="3466" spans="1:2">
      <c r="A3466" t="s">
        <v>9062</v>
      </c>
      <c r="B3466" t="s">
        <v>9063</v>
      </c>
    </row>
    <row r="3467" spans="1:2">
      <c r="A3467" t="s">
        <v>9062</v>
      </c>
      <c r="B3467" t="s">
        <v>9063</v>
      </c>
    </row>
    <row r="3468" spans="1:2">
      <c r="A3468" t="s">
        <v>9062</v>
      </c>
      <c r="B3468" t="s">
        <v>9063</v>
      </c>
    </row>
    <row r="3469" spans="1:2">
      <c r="A3469" t="s">
        <v>9064</v>
      </c>
      <c r="B3469" t="s">
        <v>9065</v>
      </c>
    </row>
    <row r="3470" spans="1:2">
      <c r="A3470" t="s">
        <v>9064</v>
      </c>
      <c r="B3470" t="s">
        <v>9065</v>
      </c>
    </row>
    <row r="3471" spans="1:2">
      <c r="A3471" t="s">
        <v>9064</v>
      </c>
      <c r="B3471" t="s">
        <v>9065</v>
      </c>
    </row>
    <row r="3472" spans="1:2">
      <c r="A3472" t="s">
        <v>9066</v>
      </c>
      <c r="B3472" t="s">
        <v>9067</v>
      </c>
    </row>
    <row r="3473" spans="1:2">
      <c r="A3473" t="s">
        <v>9066</v>
      </c>
      <c r="B3473" t="s">
        <v>9067</v>
      </c>
    </row>
    <row r="3474" spans="1:2">
      <c r="A3474" t="s">
        <v>9066</v>
      </c>
      <c r="B3474" t="s">
        <v>9067</v>
      </c>
    </row>
    <row r="3475" spans="1:2">
      <c r="A3475" t="s">
        <v>9033</v>
      </c>
      <c r="B3475" t="s">
        <v>9034</v>
      </c>
    </row>
    <row r="3476" spans="1:2">
      <c r="A3476" t="s">
        <v>9033</v>
      </c>
      <c r="B3476" t="s">
        <v>9034</v>
      </c>
    </row>
    <row r="3477" spans="1:2">
      <c r="A3477" t="s">
        <v>9033</v>
      </c>
      <c r="B3477" t="s">
        <v>9034</v>
      </c>
    </row>
    <row r="3478" spans="1:2">
      <c r="A3478" t="s">
        <v>9035</v>
      </c>
      <c r="B3478" t="s">
        <v>9034</v>
      </c>
    </row>
    <row r="3479" spans="1:2">
      <c r="A3479" t="s">
        <v>9035</v>
      </c>
      <c r="B3479" t="s">
        <v>9034</v>
      </c>
    </row>
    <row r="3480" spans="1:2">
      <c r="A3480" t="s">
        <v>9035</v>
      </c>
      <c r="B3480" t="s">
        <v>9034</v>
      </c>
    </row>
    <row r="3481" spans="1:2">
      <c r="A3481" t="s">
        <v>9036</v>
      </c>
      <c r="B3481" t="s">
        <v>9037</v>
      </c>
    </row>
    <row r="3482" spans="1:2">
      <c r="A3482" t="s">
        <v>9036</v>
      </c>
      <c r="B3482" t="s">
        <v>9037</v>
      </c>
    </row>
    <row r="3483" spans="1:2">
      <c r="A3483" t="s">
        <v>9036</v>
      </c>
      <c r="B3483" t="s">
        <v>9037</v>
      </c>
    </row>
    <row r="3484" spans="1:2">
      <c r="A3484" t="s">
        <v>9038</v>
      </c>
      <c r="B3484" t="s">
        <v>9039</v>
      </c>
    </row>
    <row r="3485" spans="1:2">
      <c r="A3485" t="s">
        <v>9038</v>
      </c>
      <c r="B3485" t="s">
        <v>9039</v>
      </c>
    </row>
    <row r="3486" spans="1:2">
      <c r="A3486" t="s">
        <v>9038</v>
      </c>
      <c r="B3486" t="s">
        <v>9039</v>
      </c>
    </row>
    <row r="3487" spans="1:2">
      <c r="A3487" t="s">
        <v>9040</v>
      </c>
      <c r="B3487" t="s">
        <v>9041</v>
      </c>
    </row>
    <row r="3488" spans="1:2">
      <c r="A3488" t="s">
        <v>9040</v>
      </c>
      <c r="B3488" t="s">
        <v>9041</v>
      </c>
    </row>
    <row r="3489" spans="1:2">
      <c r="A3489" t="s">
        <v>9040</v>
      </c>
      <c r="B3489" t="s">
        <v>9041</v>
      </c>
    </row>
    <row r="3490" spans="1:2">
      <c r="A3490" t="s">
        <v>9042</v>
      </c>
      <c r="B3490" t="s">
        <v>9043</v>
      </c>
    </row>
    <row r="3491" spans="1:2">
      <c r="A3491" t="s">
        <v>9042</v>
      </c>
      <c r="B3491" t="s">
        <v>9043</v>
      </c>
    </row>
    <row r="3492" spans="1:2">
      <c r="A3492" t="s">
        <v>9042</v>
      </c>
      <c r="B3492" t="s">
        <v>9043</v>
      </c>
    </row>
    <row r="3493" spans="1:2">
      <c r="A3493" t="s">
        <v>9285</v>
      </c>
      <c r="B3493" t="s">
        <v>9286</v>
      </c>
    </row>
    <row r="3494" spans="1:2">
      <c r="A3494" t="s">
        <v>9285</v>
      </c>
      <c r="B3494" t="s">
        <v>9286</v>
      </c>
    </row>
    <row r="3495" spans="1:2">
      <c r="A3495" t="s">
        <v>9285</v>
      </c>
      <c r="B3495" t="s">
        <v>9286</v>
      </c>
    </row>
    <row r="3496" spans="1:2">
      <c r="A3496" t="s">
        <v>9287</v>
      </c>
      <c r="B3496" t="s">
        <v>9288</v>
      </c>
    </row>
    <row r="3497" spans="1:2">
      <c r="A3497" t="s">
        <v>9287</v>
      </c>
      <c r="B3497" t="s">
        <v>9288</v>
      </c>
    </row>
    <row r="3498" spans="1:2">
      <c r="A3498" t="s">
        <v>9287</v>
      </c>
      <c r="B3498" t="s">
        <v>9288</v>
      </c>
    </row>
    <row r="3499" spans="1:2">
      <c r="A3499" t="s">
        <v>8886</v>
      </c>
      <c r="B3499" t="s">
        <v>8202</v>
      </c>
    </row>
    <row r="3500" spans="1:2">
      <c r="A3500" t="s">
        <v>8886</v>
      </c>
      <c r="B3500" t="s">
        <v>8202</v>
      </c>
    </row>
    <row r="3501" spans="1:2">
      <c r="A3501" t="s">
        <v>8886</v>
      </c>
      <c r="B3501" t="s">
        <v>8202</v>
      </c>
    </row>
    <row r="3502" spans="1:2">
      <c r="A3502" t="s">
        <v>8887</v>
      </c>
      <c r="B3502" t="s">
        <v>8204</v>
      </c>
    </row>
    <row r="3503" spans="1:2">
      <c r="A3503" t="s">
        <v>8887</v>
      </c>
      <c r="B3503" t="s">
        <v>8204</v>
      </c>
    </row>
    <row r="3504" spans="1:2">
      <c r="A3504" t="s">
        <v>8887</v>
      </c>
      <c r="B3504" t="s">
        <v>8204</v>
      </c>
    </row>
    <row r="3505" spans="1:2">
      <c r="A3505" t="s">
        <v>8888</v>
      </c>
      <c r="B3505" t="s">
        <v>8889</v>
      </c>
    </row>
    <row r="3506" spans="1:2">
      <c r="A3506" t="s">
        <v>8888</v>
      </c>
      <c r="B3506" t="s">
        <v>8889</v>
      </c>
    </row>
    <row r="3507" spans="1:2">
      <c r="A3507" t="s">
        <v>8888</v>
      </c>
      <c r="B3507" t="s">
        <v>8889</v>
      </c>
    </row>
    <row r="3508" spans="1:2">
      <c r="A3508" t="s">
        <v>8890</v>
      </c>
      <c r="B3508" t="s">
        <v>8891</v>
      </c>
    </row>
    <row r="3509" spans="1:2">
      <c r="A3509" t="s">
        <v>8890</v>
      </c>
      <c r="B3509" t="s">
        <v>8891</v>
      </c>
    </row>
    <row r="3510" spans="1:2">
      <c r="A3510" t="s">
        <v>8890</v>
      </c>
      <c r="B3510" t="s">
        <v>8891</v>
      </c>
    </row>
    <row r="3511" spans="1:2">
      <c r="A3511" t="s">
        <v>8892</v>
      </c>
      <c r="B3511" t="s">
        <v>8893</v>
      </c>
    </row>
    <row r="3512" spans="1:2">
      <c r="A3512" t="s">
        <v>8892</v>
      </c>
      <c r="B3512" t="s">
        <v>8893</v>
      </c>
    </row>
    <row r="3513" spans="1:2">
      <c r="A3513" t="s">
        <v>8892</v>
      </c>
      <c r="B3513" t="s">
        <v>8893</v>
      </c>
    </row>
    <row r="3514" spans="1:2">
      <c r="A3514" t="s">
        <v>9351</v>
      </c>
      <c r="B3514" t="s">
        <v>9352</v>
      </c>
    </row>
    <row r="3515" spans="1:2">
      <c r="A3515" t="s">
        <v>9351</v>
      </c>
      <c r="B3515" t="s">
        <v>9352</v>
      </c>
    </row>
    <row r="3516" spans="1:2">
      <c r="A3516" t="s">
        <v>9351</v>
      </c>
      <c r="B3516" t="s">
        <v>9352</v>
      </c>
    </row>
    <row r="3517" spans="1:2">
      <c r="A3517" t="s">
        <v>8894</v>
      </c>
      <c r="B3517" t="s">
        <v>8895</v>
      </c>
    </row>
    <row r="3518" spans="1:2">
      <c r="A3518" t="s">
        <v>8894</v>
      </c>
      <c r="B3518" t="s">
        <v>8895</v>
      </c>
    </row>
    <row r="3519" spans="1:2">
      <c r="A3519" t="s">
        <v>8894</v>
      </c>
      <c r="B3519" t="s">
        <v>8895</v>
      </c>
    </row>
    <row r="3520" spans="1:2">
      <c r="A3520" t="s">
        <v>8896</v>
      </c>
      <c r="B3520" t="s">
        <v>8897</v>
      </c>
    </row>
    <row r="3521" spans="1:2">
      <c r="A3521" t="s">
        <v>8896</v>
      </c>
      <c r="B3521" t="s">
        <v>8897</v>
      </c>
    </row>
    <row r="3522" spans="1:2">
      <c r="A3522" t="s">
        <v>8896</v>
      </c>
      <c r="B3522" t="s">
        <v>8897</v>
      </c>
    </row>
    <row r="3523" spans="1:2">
      <c r="A3523" t="s">
        <v>8898</v>
      </c>
      <c r="B3523" t="s">
        <v>8899</v>
      </c>
    </row>
    <row r="3524" spans="1:2">
      <c r="A3524" t="s">
        <v>8898</v>
      </c>
      <c r="B3524" t="s">
        <v>8899</v>
      </c>
    </row>
    <row r="3525" spans="1:2">
      <c r="A3525" t="s">
        <v>8898</v>
      </c>
      <c r="B3525" t="s">
        <v>8899</v>
      </c>
    </row>
    <row r="3526" spans="1:2">
      <c r="A3526" t="s">
        <v>9014</v>
      </c>
      <c r="B3526" t="s">
        <v>9015</v>
      </c>
    </row>
    <row r="3527" spans="1:2">
      <c r="A3527" t="s">
        <v>9014</v>
      </c>
      <c r="B3527" t="s">
        <v>9015</v>
      </c>
    </row>
    <row r="3528" spans="1:2">
      <c r="A3528" t="s">
        <v>9014</v>
      </c>
      <c r="B3528" t="s">
        <v>9015</v>
      </c>
    </row>
    <row r="3529" spans="1:2">
      <c r="A3529" t="s">
        <v>8900</v>
      </c>
      <c r="B3529" t="s">
        <v>8901</v>
      </c>
    </row>
    <row r="3530" spans="1:2">
      <c r="A3530" t="s">
        <v>8900</v>
      </c>
      <c r="B3530" t="s">
        <v>8901</v>
      </c>
    </row>
    <row r="3531" spans="1:2">
      <c r="A3531" t="s">
        <v>8900</v>
      </c>
      <c r="B3531" t="s">
        <v>8901</v>
      </c>
    </row>
    <row r="3532" spans="1:2">
      <c r="A3532" t="s">
        <v>8902</v>
      </c>
      <c r="B3532" t="s">
        <v>8903</v>
      </c>
    </row>
    <row r="3533" spans="1:2">
      <c r="A3533" t="s">
        <v>8902</v>
      </c>
      <c r="B3533" t="s">
        <v>8903</v>
      </c>
    </row>
    <row r="3534" spans="1:2">
      <c r="A3534" t="s">
        <v>8902</v>
      </c>
      <c r="B3534" t="s">
        <v>8903</v>
      </c>
    </row>
    <row r="3535" spans="1:2">
      <c r="A3535" t="s">
        <v>8904</v>
      </c>
      <c r="B3535" t="s">
        <v>8905</v>
      </c>
    </row>
    <row r="3536" spans="1:2">
      <c r="A3536" t="s">
        <v>8904</v>
      </c>
      <c r="B3536" t="s">
        <v>8905</v>
      </c>
    </row>
    <row r="3537" spans="1:2">
      <c r="A3537" t="s">
        <v>8904</v>
      </c>
      <c r="B3537" t="s">
        <v>8905</v>
      </c>
    </row>
    <row r="3538" spans="1:2">
      <c r="A3538" t="s">
        <v>8906</v>
      </c>
      <c r="B3538" t="s">
        <v>8907</v>
      </c>
    </row>
    <row r="3539" spans="1:2">
      <c r="A3539" t="s">
        <v>8906</v>
      </c>
      <c r="B3539" t="s">
        <v>8907</v>
      </c>
    </row>
    <row r="3540" spans="1:2">
      <c r="A3540" t="s">
        <v>8906</v>
      </c>
      <c r="B3540" t="s">
        <v>8907</v>
      </c>
    </row>
    <row r="3541" spans="1:2">
      <c r="A3541" t="s">
        <v>9125</v>
      </c>
      <c r="B3541" t="s">
        <v>9126</v>
      </c>
    </row>
    <row r="3542" spans="1:2">
      <c r="A3542" t="s">
        <v>9125</v>
      </c>
      <c r="B3542" t="s">
        <v>9126</v>
      </c>
    </row>
    <row r="3543" spans="1:2">
      <c r="A3543" t="s">
        <v>9125</v>
      </c>
      <c r="B3543" t="s">
        <v>9126</v>
      </c>
    </row>
    <row r="3544" spans="1:2">
      <c r="A3544" t="s">
        <v>9127</v>
      </c>
      <c r="B3544" t="s">
        <v>9128</v>
      </c>
    </row>
    <row r="3545" spans="1:2">
      <c r="A3545" t="s">
        <v>9127</v>
      </c>
      <c r="B3545" t="s">
        <v>9128</v>
      </c>
    </row>
    <row r="3546" spans="1:2">
      <c r="A3546" t="s">
        <v>9127</v>
      </c>
      <c r="B3546" t="s">
        <v>9128</v>
      </c>
    </row>
    <row r="3547" spans="1:2">
      <c r="A3547" t="s">
        <v>9129</v>
      </c>
      <c r="B3547" t="s">
        <v>9130</v>
      </c>
    </row>
    <row r="3548" spans="1:2">
      <c r="A3548" t="s">
        <v>9129</v>
      </c>
      <c r="B3548" t="s">
        <v>9130</v>
      </c>
    </row>
    <row r="3549" spans="1:2">
      <c r="A3549" t="s">
        <v>9129</v>
      </c>
      <c r="B3549" t="s">
        <v>9130</v>
      </c>
    </row>
    <row r="3550" spans="1:2">
      <c r="A3550" t="s">
        <v>9170</v>
      </c>
      <c r="B3550" t="s">
        <v>9171</v>
      </c>
    </row>
    <row r="3551" spans="1:2">
      <c r="A3551" t="s">
        <v>9170</v>
      </c>
      <c r="B3551" t="s">
        <v>9171</v>
      </c>
    </row>
    <row r="3552" spans="1:2">
      <c r="A3552" t="s">
        <v>9170</v>
      </c>
      <c r="B3552" t="s">
        <v>9171</v>
      </c>
    </row>
    <row r="3553" spans="1:2">
      <c r="A3553" t="s">
        <v>9172</v>
      </c>
      <c r="B3553" t="s">
        <v>9173</v>
      </c>
    </row>
    <row r="3554" spans="1:2">
      <c r="A3554" t="s">
        <v>9172</v>
      </c>
      <c r="B3554" t="s">
        <v>9173</v>
      </c>
    </row>
    <row r="3555" spans="1:2">
      <c r="A3555" t="s">
        <v>9172</v>
      </c>
      <c r="B3555" t="s">
        <v>9173</v>
      </c>
    </row>
    <row r="3556" spans="1:2">
      <c r="A3556" t="s">
        <v>9176</v>
      </c>
      <c r="B3556" t="s">
        <v>9177</v>
      </c>
    </row>
    <row r="3557" spans="1:2">
      <c r="A3557" t="s">
        <v>9176</v>
      </c>
      <c r="B3557" t="s">
        <v>9177</v>
      </c>
    </row>
    <row r="3558" spans="1:2">
      <c r="A3558" t="s">
        <v>9176</v>
      </c>
      <c r="B3558" t="s">
        <v>9177</v>
      </c>
    </row>
    <row r="3559" spans="1:2">
      <c r="A3559" t="s">
        <v>9131</v>
      </c>
      <c r="B3559" t="s">
        <v>8411</v>
      </c>
    </row>
    <row r="3560" spans="1:2">
      <c r="A3560" t="s">
        <v>9131</v>
      </c>
      <c r="B3560" t="s">
        <v>8411</v>
      </c>
    </row>
    <row r="3561" spans="1:2">
      <c r="A3561" t="s">
        <v>9131</v>
      </c>
      <c r="B3561" t="s">
        <v>8411</v>
      </c>
    </row>
    <row r="3562" spans="1:2">
      <c r="A3562" t="s">
        <v>9132</v>
      </c>
      <c r="B3562" t="s">
        <v>8413</v>
      </c>
    </row>
    <row r="3563" spans="1:2">
      <c r="A3563" t="s">
        <v>9132</v>
      </c>
      <c r="B3563" t="s">
        <v>8413</v>
      </c>
    </row>
    <row r="3564" spans="1:2">
      <c r="A3564" t="s">
        <v>9132</v>
      </c>
      <c r="B3564" t="s">
        <v>8413</v>
      </c>
    </row>
    <row r="3565" spans="1:2">
      <c r="A3565" t="s">
        <v>9133</v>
      </c>
      <c r="B3565" t="s">
        <v>8415</v>
      </c>
    </row>
    <row r="3566" spans="1:2">
      <c r="A3566" t="s">
        <v>9133</v>
      </c>
      <c r="B3566" t="s">
        <v>8415</v>
      </c>
    </row>
    <row r="3567" spans="1:2">
      <c r="A3567" t="s">
        <v>9133</v>
      </c>
      <c r="B3567" t="s">
        <v>8415</v>
      </c>
    </row>
    <row r="3568" spans="1:2">
      <c r="A3568" t="s">
        <v>9134</v>
      </c>
      <c r="B3568" t="s">
        <v>9135</v>
      </c>
    </row>
    <row r="3569" spans="1:2">
      <c r="A3569" t="s">
        <v>9134</v>
      </c>
      <c r="B3569" t="s">
        <v>9135</v>
      </c>
    </row>
    <row r="3570" spans="1:2">
      <c r="A3570" t="s">
        <v>9134</v>
      </c>
      <c r="B3570" t="s">
        <v>9135</v>
      </c>
    </row>
    <row r="3571" spans="1:2">
      <c r="A3571" t="s">
        <v>9136</v>
      </c>
      <c r="B3571" t="s">
        <v>8417</v>
      </c>
    </row>
    <row r="3572" spans="1:2">
      <c r="A3572" t="s">
        <v>9136</v>
      </c>
      <c r="B3572" t="s">
        <v>8417</v>
      </c>
    </row>
    <row r="3573" spans="1:2">
      <c r="A3573" t="s">
        <v>9136</v>
      </c>
      <c r="B3573" t="s">
        <v>8417</v>
      </c>
    </row>
    <row r="3574" spans="1:2">
      <c r="A3574" t="s">
        <v>9141</v>
      </c>
      <c r="B3574" t="s">
        <v>8421</v>
      </c>
    </row>
    <row r="3575" spans="1:2">
      <c r="A3575" t="s">
        <v>9141</v>
      </c>
      <c r="B3575" t="s">
        <v>8421</v>
      </c>
    </row>
    <row r="3576" spans="1:2">
      <c r="A3576" t="s">
        <v>9141</v>
      </c>
      <c r="B3576" t="s">
        <v>8421</v>
      </c>
    </row>
    <row r="3577" spans="1:2">
      <c r="A3577" t="s">
        <v>9142</v>
      </c>
      <c r="B3577" t="s">
        <v>8423</v>
      </c>
    </row>
    <row r="3578" spans="1:2">
      <c r="A3578" t="s">
        <v>9142</v>
      </c>
      <c r="B3578" t="s">
        <v>8423</v>
      </c>
    </row>
    <row r="3579" spans="1:2">
      <c r="A3579" t="s">
        <v>9142</v>
      </c>
      <c r="B3579" t="s">
        <v>8423</v>
      </c>
    </row>
    <row r="3580" spans="1:2">
      <c r="A3580" t="s">
        <v>9145</v>
      </c>
      <c r="B3580" t="s">
        <v>8425</v>
      </c>
    </row>
    <row r="3581" spans="1:2">
      <c r="A3581" t="s">
        <v>9145</v>
      </c>
      <c r="B3581" t="s">
        <v>8425</v>
      </c>
    </row>
    <row r="3582" spans="1:2">
      <c r="A3582" t="s">
        <v>9145</v>
      </c>
      <c r="B3582" t="s">
        <v>8425</v>
      </c>
    </row>
    <row r="3583" spans="1:2">
      <c r="A3583" t="s">
        <v>9183</v>
      </c>
      <c r="B3583" t="s">
        <v>9184</v>
      </c>
    </row>
    <row r="3584" spans="1:2">
      <c r="A3584" t="s">
        <v>9183</v>
      </c>
      <c r="B3584" t="s">
        <v>9184</v>
      </c>
    </row>
    <row r="3585" spans="1:2">
      <c r="A3585" t="s">
        <v>9183</v>
      </c>
      <c r="B3585" t="s">
        <v>9184</v>
      </c>
    </row>
    <row r="3586" spans="1:2">
      <c r="A3586" t="s">
        <v>9199</v>
      </c>
      <c r="B3586" t="s">
        <v>9200</v>
      </c>
    </row>
    <row r="3587" spans="1:2">
      <c r="A3587" t="s">
        <v>9199</v>
      </c>
      <c r="B3587" t="s">
        <v>9200</v>
      </c>
    </row>
    <row r="3588" spans="1:2">
      <c r="A3588" t="s">
        <v>9199</v>
      </c>
      <c r="B3588" t="s">
        <v>9200</v>
      </c>
    </row>
    <row r="3589" spans="1:2">
      <c r="A3589" t="s">
        <v>9201</v>
      </c>
      <c r="B3589" t="s">
        <v>9202</v>
      </c>
    </row>
    <row r="3590" spans="1:2">
      <c r="A3590" t="s">
        <v>9201</v>
      </c>
      <c r="B3590" t="s">
        <v>9202</v>
      </c>
    </row>
    <row r="3591" spans="1:2">
      <c r="A3591" t="s">
        <v>9201</v>
      </c>
      <c r="B3591" t="s">
        <v>9202</v>
      </c>
    </row>
    <row r="3592" spans="1:2">
      <c r="A3592" t="s">
        <v>9178</v>
      </c>
      <c r="B3592" t="s">
        <v>8493</v>
      </c>
    </row>
    <row r="3593" spans="1:2">
      <c r="A3593" t="s">
        <v>9178</v>
      </c>
      <c r="B3593" t="s">
        <v>8493</v>
      </c>
    </row>
    <row r="3594" spans="1:2">
      <c r="A3594" t="s">
        <v>9178</v>
      </c>
      <c r="B3594" t="s">
        <v>8493</v>
      </c>
    </row>
    <row r="3595" spans="1:2">
      <c r="A3595" t="s">
        <v>9181</v>
      </c>
      <c r="B3595" t="s">
        <v>8495</v>
      </c>
    </row>
    <row r="3596" spans="1:2">
      <c r="A3596" t="s">
        <v>9181</v>
      </c>
      <c r="B3596" t="s">
        <v>8495</v>
      </c>
    </row>
    <row r="3597" spans="1:2">
      <c r="A3597" t="s">
        <v>9181</v>
      </c>
      <c r="B3597" t="s">
        <v>8495</v>
      </c>
    </row>
    <row r="3598" spans="1:2">
      <c r="A3598" t="s">
        <v>9182</v>
      </c>
      <c r="B3598" t="s">
        <v>8497</v>
      </c>
    </row>
    <row r="3599" spans="1:2">
      <c r="A3599" t="s">
        <v>9182</v>
      </c>
      <c r="B3599" t="s">
        <v>8497</v>
      </c>
    </row>
    <row r="3600" spans="1:2">
      <c r="A3600" t="s">
        <v>9182</v>
      </c>
      <c r="B3600" t="s">
        <v>8497</v>
      </c>
    </row>
    <row r="3601" spans="1:2">
      <c r="A3601" t="s">
        <v>9148</v>
      </c>
      <c r="B3601" t="s">
        <v>9149</v>
      </c>
    </row>
    <row r="3602" spans="1:2">
      <c r="A3602" t="s">
        <v>9148</v>
      </c>
      <c r="B3602" t="s">
        <v>9149</v>
      </c>
    </row>
    <row r="3603" spans="1:2">
      <c r="A3603" t="s">
        <v>9148</v>
      </c>
      <c r="B3603" t="s">
        <v>9149</v>
      </c>
    </row>
    <row r="3604" spans="1:2">
      <c r="A3604" t="s">
        <v>9150</v>
      </c>
      <c r="B3604" t="s">
        <v>8427</v>
      </c>
    </row>
    <row r="3605" spans="1:2">
      <c r="A3605" t="s">
        <v>9150</v>
      </c>
      <c r="B3605" t="s">
        <v>8427</v>
      </c>
    </row>
    <row r="3606" spans="1:2">
      <c r="A3606" t="s">
        <v>9150</v>
      </c>
      <c r="B3606" t="s">
        <v>8427</v>
      </c>
    </row>
    <row r="3607" spans="1:2">
      <c r="A3607" t="s">
        <v>9153</v>
      </c>
      <c r="B3607" t="s">
        <v>8429</v>
      </c>
    </row>
    <row r="3608" spans="1:2">
      <c r="A3608" t="s">
        <v>9153</v>
      </c>
      <c r="B3608" t="s">
        <v>8429</v>
      </c>
    </row>
    <row r="3609" spans="1:2">
      <c r="A3609" t="s">
        <v>9153</v>
      </c>
      <c r="B3609" t="s">
        <v>8429</v>
      </c>
    </row>
    <row r="3610" spans="1:2">
      <c r="A3610" t="s">
        <v>9203</v>
      </c>
      <c r="B3610" t="s">
        <v>9204</v>
      </c>
    </row>
    <row r="3611" spans="1:2">
      <c r="A3611" t="s">
        <v>9203</v>
      </c>
      <c r="B3611" t="s">
        <v>9204</v>
      </c>
    </row>
    <row r="3612" spans="1:2">
      <c r="A3612" t="s">
        <v>9203</v>
      </c>
      <c r="B3612" t="s">
        <v>9204</v>
      </c>
    </row>
    <row r="3613" spans="1:2">
      <c r="A3613" t="s">
        <v>9207</v>
      </c>
      <c r="B3613" t="s">
        <v>9208</v>
      </c>
    </row>
    <row r="3614" spans="1:2">
      <c r="A3614" t="s">
        <v>9207</v>
      </c>
      <c r="B3614" t="s">
        <v>9208</v>
      </c>
    </row>
    <row r="3615" spans="1:2">
      <c r="A3615" t="s">
        <v>9207</v>
      </c>
      <c r="B3615" t="s">
        <v>9208</v>
      </c>
    </row>
    <row r="3616" spans="1:2">
      <c r="A3616" t="s">
        <v>9156</v>
      </c>
      <c r="B3616" t="s">
        <v>9157</v>
      </c>
    </row>
    <row r="3617" spans="1:2">
      <c r="A3617" t="s">
        <v>9156</v>
      </c>
      <c r="B3617" t="s">
        <v>9157</v>
      </c>
    </row>
    <row r="3618" spans="1:2">
      <c r="A3618" t="s">
        <v>9156</v>
      </c>
      <c r="B3618" t="s">
        <v>9157</v>
      </c>
    </row>
    <row r="3619" spans="1:2">
      <c r="A3619" t="s">
        <v>9160</v>
      </c>
      <c r="B3619" t="s">
        <v>9161</v>
      </c>
    </row>
    <row r="3620" spans="1:2">
      <c r="A3620" t="s">
        <v>9160</v>
      </c>
      <c r="B3620" t="s">
        <v>9161</v>
      </c>
    </row>
    <row r="3621" spans="1:2">
      <c r="A3621" t="s">
        <v>9160</v>
      </c>
      <c r="B3621" t="s">
        <v>9161</v>
      </c>
    </row>
    <row r="3622" spans="1:2">
      <c r="A3622" t="s">
        <v>9162</v>
      </c>
      <c r="B3622" t="s">
        <v>9163</v>
      </c>
    </row>
    <row r="3623" spans="1:2">
      <c r="A3623" t="s">
        <v>9162</v>
      </c>
      <c r="B3623" t="s">
        <v>9163</v>
      </c>
    </row>
    <row r="3624" spans="1:2">
      <c r="A3624" t="s">
        <v>9162</v>
      </c>
      <c r="B3624" t="s">
        <v>9163</v>
      </c>
    </row>
    <row r="3625" spans="1:2">
      <c r="A3625" t="s">
        <v>9151</v>
      </c>
      <c r="B3625" t="s">
        <v>9152</v>
      </c>
    </row>
    <row r="3626" spans="1:2">
      <c r="A3626" t="s">
        <v>9151</v>
      </c>
      <c r="B3626" t="s">
        <v>9152</v>
      </c>
    </row>
    <row r="3627" spans="1:2">
      <c r="A3627" t="s">
        <v>9151</v>
      </c>
      <c r="B3627" t="s">
        <v>9152</v>
      </c>
    </row>
    <row r="3628" spans="1:2">
      <c r="A3628" t="s">
        <v>9164</v>
      </c>
      <c r="B3628" t="s">
        <v>9165</v>
      </c>
    </row>
    <row r="3629" spans="1:2">
      <c r="A3629" t="s">
        <v>9164</v>
      </c>
      <c r="B3629" t="s">
        <v>9165</v>
      </c>
    </row>
    <row r="3630" spans="1:2">
      <c r="A3630" t="s">
        <v>9164</v>
      </c>
      <c r="B3630" t="s">
        <v>9165</v>
      </c>
    </row>
    <row r="3631" spans="1:2">
      <c r="A3631" t="s">
        <v>9154</v>
      </c>
      <c r="B3631" t="s">
        <v>9155</v>
      </c>
    </row>
    <row r="3632" spans="1:2">
      <c r="A3632" t="s">
        <v>9154</v>
      </c>
      <c r="B3632" t="s">
        <v>9155</v>
      </c>
    </row>
    <row r="3633" spans="1:2">
      <c r="A3633" t="s">
        <v>9154</v>
      </c>
      <c r="B3633" t="s">
        <v>9155</v>
      </c>
    </row>
    <row r="3634" spans="1:2">
      <c r="A3634" t="s">
        <v>9166</v>
      </c>
      <c r="B3634" t="s">
        <v>9167</v>
      </c>
    </row>
    <row r="3635" spans="1:2">
      <c r="A3635" t="s">
        <v>9166</v>
      </c>
      <c r="B3635" t="s">
        <v>9167</v>
      </c>
    </row>
    <row r="3636" spans="1:2">
      <c r="A3636" t="s">
        <v>9166</v>
      </c>
      <c r="B3636" t="s">
        <v>9167</v>
      </c>
    </row>
    <row r="3637" spans="1:2">
      <c r="A3637" t="s">
        <v>9158</v>
      </c>
      <c r="B3637" t="s">
        <v>9159</v>
      </c>
    </row>
    <row r="3638" spans="1:2">
      <c r="A3638" t="s">
        <v>9158</v>
      </c>
      <c r="B3638" t="s">
        <v>9159</v>
      </c>
    </row>
    <row r="3639" spans="1:2">
      <c r="A3639" t="s">
        <v>9158</v>
      </c>
      <c r="B3639" t="s">
        <v>9159</v>
      </c>
    </row>
    <row r="3640" spans="1:2">
      <c r="A3640" t="s">
        <v>9168</v>
      </c>
      <c r="B3640" t="s">
        <v>9169</v>
      </c>
    </row>
    <row r="3641" spans="1:2">
      <c r="A3641" t="s">
        <v>9168</v>
      </c>
      <c r="B3641" t="s">
        <v>9169</v>
      </c>
    </row>
    <row r="3642" spans="1:2">
      <c r="A3642" t="s">
        <v>9168</v>
      </c>
      <c r="B3642" t="s">
        <v>9169</v>
      </c>
    </row>
    <row r="3643" spans="1:2">
      <c r="A3643" t="s">
        <v>9073</v>
      </c>
      <c r="B3643" t="s">
        <v>9074</v>
      </c>
    </row>
    <row r="3644" spans="1:2">
      <c r="A3644" t="s">
        <v>9073</v>
      </c>
      <c r="B3644" t="s">
        <v>9074</v>
      </c>
    </row>
    <row r="3645" spans="1:2">
      <c r="A3645" t="s">
        <v>9073</v>
      </c>
      <c r="B3645" t="s">
        <v>9074</v>
      </c>
    </row>
    <row r="3646" spans="1:2">
      <c r="A3646" t="s">
        <v>9139</v>
      </c>
      <c r="B3646" t="s">
        <v>9140</v>
      </c>
    </row>
    <row r="3647" spans="1:2">
      <c r="A3647" t="s">
        <v>9139</v>
      </c>
      <c r="B3647" t="s">
        <v>9140</v>
      </c>
    </row>
    <row r="3648" spans="1:2">
      <c r="A3648" t="s">
        <v>9139</v>
      </c>
      <c r="B3648" t="s">
        <v>9140</v>
      </c>
    </row>
    <row r="3649" spans="1:2">
      <c r="A3649" t="s">
        <v>9137</v>
      </c>
      <c r="B3649" t="s">
        <v>9138</v>
      </c>
    </row>
    <row r="3650" spans="1:2">
      <c r="A3650" t="s">
        <v>9137</v>
      </c>
      <c r="B3650" t="s">
        <v>9138</v>
      </c>
    </row>
    <row r="3651" spans="1:2">
      <c r="A3651" t="s">
        <v>9137</v>
      </c>
      <c r="B3651" t="s">
        <v>9138</v>
      </c>
    </row>
    <row r="3652" spans="1:2">
      <c r="A3652" t="s">
        <v>9143</v>
      </c>
      <c r="B3652" t="s">
        <v>9144</v>
      </c>
    </row>
    <row r="3653" spans="1:2">
      <c r="A3653" t="s">
        <v>9143</v>
      </c>
      <c r="B3653" t="s">
        <v>9144</v>
      </c>
    </row>
    <row r="3654" spans="1:2">
      <c r="A3654" t="s">
        <v>9143</v>
      </c>
      <c r="B3654" t="s">
        <v>9144</v>
      </c>
    </row>
    <row r="3655" spans="1:2">
      <c r="A3655" t="s">
        <v>9289</v>
      </c>
      <c r="B3655" t="s">
        <v>9290</v>
      </c>
    </row>
    <row r="3656" spans="1:2">
      <c r="A3656" t="s">
        <v>9289</v>
      </c>
      <c r="B3656" t="s">
        <v>9290</v>
      </c>
    </row>
    <row r="3657" spans="1:2">
      <c r="A3657" t="s">
        <v>9289</v>
      </c>
      <c r="B3657" t="s">
        <v>9290</v>
      </c>
    </row>
    <row r="3658" spans="1:2">
      <c r="A3658" t="s">
        <v>9146</v>
      </c>
      <c r="B3658" t="s">
        <v>9147</v>
      </c>
    </row>
    <row r="3659" spans="1:2">
      <c r="A3659" t="s">
        <v>9146</v>
      </c>
      <c r="B3659" t="s">
        <v>9147</v>
      </c>
    </row>
    <row r="3660" spans="1:2">
      <c r="A3660" t="s">
        <v>9146</v>
      </c>
      <c r="B3660" t="s">
        <v>9147</v>
      </c>
    </row>
    <row r="3661" spans="1:2">
      <c r="A3661" t="s">
        <v>9221</v>
      </c>
      <c r="B3661" t="s">
        <v>9222</v>
      </c>
    </row>
    <row r="3662" spans="1:2">
      <c r="A3662" t="s">
        <v>9221</v>
      </c>
      <c r="B3662" t="s">
        <v>9222</v>
      </c>
    </row>
    <row r="3663" spans="1:2">
      <c r="A3663" t="s">
        <v>9221</v>
      </c>
      <c r="B3663" t="s">
        <v>9222</v>
      </c>
    </row>
    <row r="3664" spans="1:2">
      <c r="A3664" t="s">
        <v>8957</v>
      </c>
      <c r="B3664" t="s">
        <v>8958</v>
      </c>
    </row>
    <row r="3665" spans="1:2">
      <c r="A3665" t="s">
        <v>8957</v>
      </c>
      <c r="B3665" t="s">
        <v>8958</v>
      </c>
    </row>
    <row r="3666" spans="1:2">
      <c r="A3666" t="s">
        <v>8957</v>
      </c>
      <c r="B3666" t="s">
        <v>8958</v>
      </c>
    </row>
    <row r="3667" spans="1:2">
      <c r="A3667" t="s">
        <v>8959</v>
      </c>
      <c r="B3667" t="s">
        <v>8273</v>
      </c>
    </row>
    <row r="3668" spans="1:2">
      <c r="A3668" t="s">
        <v>8959</v>
      </c>
      <c r="B3668" t="s">
        <v>8273</v>
      </c>
    </row>
    <row r="3669" spans="1:2">
      <c r="A3669" t="s">
        <v>8959</v>
      </c>
      <c r="B3669" t="s">
        <v>8273</v>
      </c>
    </row>
    <row r="3670" spans="1:2">
      <c r="A3670" t="s">
        <v>9223</v>
      </c>
      <c r="B3670" t="s">
        <v>9224</v>
      </c>
    </row>
    <row r="3671" spans="1:2">
      <c r="A3671" t="s">
        <v>9223</v>
      </c>
      <c r="B3671" t="s">
        <v>9224</v>
      </c>
    </row>
    <row r="3672" spans="1:2">
      <c r="A3672" t="s">
        <v>9223</v>
      </c>
      <c r="B3672" t="s">
        <v>9224</v>
      </c>
    </row>
    <row r="3673" spans="1:2">
      <c r="A3673" t="s">
        <v>8964</v>
      </c>
      <c r="B3673" t="s">
        <v>8965</v>
      </c>
    </row>
    <row r="3674" spans="1:2">
      <c r="A3674" t="s">
        <v>8964</v>
      </c>
      <c r="B3674" t="s">
        <v>8965</v>
      </c>
    </row>
    <row r="3675" spans="1:2">
      <c r="A3675" t="s">
        <v>8964</v>
      </c>
      <c r="B3675" t="s">
        <v>8965</v>
      </c>
    </row>
    <row r="3676" spans="1:2">
      <c r="A3676" t="s">
        <v>8966</v>
      </c>
      <c r="B3676" t="s">
        <v>8967</v>
      </c>
    </row>
    <row r="3677" spans="1:2">
      <c r="A3677" t="s">
        <v>8966</v>
      </c>
      <c r="B3677" t="s">
        <v>8967</v>
      </c>
    </row>
    <row r="3678" spans="1:2">
      <c r="A3678" t="s">
        <v>8966</v>
      </c>
      <c r="B3678" t="s">
        <v>8967</v>
      </c>
    </row>
    <row r="3679" spans="1:2">
      <c r="A3679" t="s">
        <v>9239</v>
      </c>
      <c r="B3679" t="s">
        <v>9240</v>
      </c>
    </row>
    <row r="3680" spans="1:2">
      <c r="A3680" t="s">
        <v>9239</v>
      </c>
      <c r="B3680" t="s">
        <v>9240</v>
      </c>
    </row>
    <row r="3681" spans="1:2">
      <c r="A3681" t="s">
        <v>9239</v>
      </c>
      <c r="B3681" t="s">
        <v>9240</v>
      </c>
    </row>
    <row r="3682" spans="1:2">
      <c r="A3682" t="s">
        <v>8960</v>
      </c>
      <c r="B3682" t="s">
        <v>8961</v>
      </c>
    </row>
    <row r="3683" spans="1:2">
      <c r="A3683" t="s">
        <v>8960</v>
      </c>
      <c r="B3683" t="s">
        <v>8961</v>
      </c>
    </row>
    <row r="3684" spans="1:2">
      <c r="A3684" t="s">
        <v>8960</v>
      </c>
      <c r="B3684" t="s">
        <v>8961</v>
      </c>
    </row>
    <row r="3685" spans="1:2">
      <c r="A3685" t="s">
        <v>9229</v>
      </c>
      <c r="B3685" t="s">
        <v>9230</v>
      </c>
    </row>
    <row r="3686" spans="1:2">
      <c r="A3686" t="s">
        <v>9229</v>
      </c>
      <c r="B3686" t="s">
        <v>9230</v>
      </c>
    </row>
    <row r="3687" spans="1:2">
      <c r="A3687" t="s">
        <v>9229</v>
      </c>
      <c r="B3687" t="s">
        <v>9230</v>
      </c>
    </row>
    <row r="3688" spans="1:2">
      <c r="A3688" t="s">
        <v>9231</v>
      </c>
      <c r="B3688" t="s">
        <v>9232</v>
      </c>
    </row>
    <row r="3689" spans="1:2">
      <c r="A3689" t="s">
        <v>9231</v>
      </c>
      <c r="B3689" t="s">
        <v>9232</v>
      </c>
    </row>
    <row r="3690" spans="1:2">
      <c r="A3690" t="s">
        <v>9231</v>
      </c>
      <c r="B3690" t="s">
        <v>9232</v>
      </c>
    </row>
    <row r="3691" spans="1:2">
      <c r="A3691" t="s">
        <v>9233</v>
      </c>
      <c r="B3691" t="s">
        <v>9234</v>
      </c>
    </row>
    <row r="3692" spans="1:2">
      <c r="A3692" t="s">
        <v>9233</v>
      </c>
      <c r="B3692" t="s">
        <v>9234</v>
      </c>
    </row>
    <row r="3693" spans="1:2">
      <c r="A3693" t="s">
        <v>9233</v>
      </c>
      <c r="B3693" t="s">
        <v>9234</v>
      </c>
    </row>
    <row r="3694" spans="1:2">
      <c r="A3694" t="s">
        <v>9235</v>
      </c>
      <c r="B3694" t="s">
        <v>9236</v>
      </c>
    </row>
    <row r="3695" spans="1:2">
      <c r="A3695" t="s">
        <v>9235</v>
      </c>
      <c r="B3695" t="s">
        <v>9236</v>
      </c>
    </row>
    <row r="3696" spans="1:2">
      <c r="A3696" t="s">
        <v>9235</v>
      </c>
      <c r="B3696" t="s">
        <v>9236</v>
      </c>
    </row>
    <row r="3697" spans="1:2">
      <c r="A3697" t="s">
        <v>9237</v>
      </c>
      <c r="B3697" t="s">
        <v>8277</v>
      </c>
    </row>
    <row r="3698" spans="1:2">
      <c r="A3698" t="s">
        <v>9237</v>
      </c>
      <c r="B3698" t="s">
        <v>8277</v>
      </c>
    </row>
    <row r="3699" spans="1:2">
      <c r="A3699" t="s">
        <v>9237</v>
      </c>
      <c r="B3699" t="s">
        <v>8277</v>
      </c>
    </row>
    <row r="3700" spans="1:2">
      <c r="A3700" t="s">
        <v>9238</v>
      </c>
      <c r="B3700" t="s">
        <v>8279</v>
      </c>
    </row>
    <row r="3701" spans="1:2">
      <c r="A3701" t="s">
        <v>9238</v>
      </c>
      <c r="B3701" t="s">
        <v>8279</v>
      </c>
    </row>
    <row r="3702" spans="1:2">
      <c r="A3702" t="s">
        <v>9238</v>
      </c>
      <c r="B3702" t="s">
        <v>8279</v>
      </c>
    </row>
    <row r="3703" spans="1:2">
      <c r="A3703" t="s">
        <v>9301</v>
      </c>
      <c r="B3703" t="s">
        <v>8381</v>
      </c>
    </row>
    <row r="3704" spans="1:2">
      <c r="A3704" t="s">
        <v>9301</v>
      </c>
      <c r="B3704" t="s">
        <v>8381</v>
      </c>
    </row>
    <row r="3705" spans="1:2">
      <c r="A3705" t="s">
        <v>9301</v>
      </c>
      <c r="B3705" t="s">
        <v>8381</v>
      </c>
    </row>
    <row r="3706" spans="1:2">
      <c r="A3706" t="s">
        <v>9302</v>
      </c>
      <c r="B3706" t="s">
        <v>9303</v>
      </c>
    </row>
    <row r="3707" spans="1:2">
      <c r="A3707" t="s">
        <v>9302</v>
      </c>
      <c r="B3707" t="s">
        <v>9303</v>
      </c>
    </row>
    <row r="3708" spans="1:2">
      <c r="A3708" t="s">
        <v>9302</v>
      </c>
      <c r="B3708" t="s">
        <v>9303</v>
      </c>
    </row>
    <row r="3709" spans="1:2">
      <c r="A3709" t="s">
        <v>9304</v>
      </c>
      <c r="B3709" t="s">
        <v>8385</v>
      </c>
    </row>
    <row r="3710" spans="1:2">
      <c r="A3710" t="s">
        <v>9304</v>
      </c>
      <c r="B3710" t="s">
        <v>8385</v>
      </c>
    </row>
    <row r="3711" spans="1:2">
      <c r="A3711" t="s">
        <v>9304</v>
      </c>
      <c r="B3711" t="s">
        <v>8385</v>
      </c>
    </row>
    <row r="3712" spans="1:2">
      <c r="A3712" t="s">
        <v>9305</v>
      </c>
      <c r="B3712" t="s">
        <v>9306</v>
      </c>
    </row>
    <row r="3713" spans="1:2">
      <c r="A3713" t="s">
        <v>9305</v>
      </c>
      <c r="B3713" t="s">
        <v>9306</v>
      </c>
    </row>
    <row r="3714" spans="1:2">
      <c r="A3714" t="s">
        <v>9305</v>
      </c>
      <c r="B3714" t="s">
        <v>9306</v>
      </c>
    </row>
    <row r="3715" spans="1:2">
      <c r="A3715" t="s">
        <v>8962</v>
      </c>
      <c r="B3715" t="s">
        <v>8963</v>
      </c>
    </row>
    <row r="3716" spans="1:2">
      <c r="A3716" t="s">
        <v>8962</v>
      </c>
      <c r="B3716" t="s">
        <v>8963</v>
      </c>
    </row>
    <row r="3717" spans="1:2">
      <c r="A3717" t="s">
        <v>8962</v>
      </c>
      <c r="B3717" t="s">
        <v>8963</v>
      </c>
    </row>
    <row r="3718" spans="1:2">
      <c r="A3718" t="s">
        <v>9255</v>
      </c>
      <c r="B3718" t="s">
        <v>9256</v>
      </c>
    </row>
    <row r="3719" spans="1:2">
      <c r="A3719" t="s">
        <v>9255</v>
      </c>
      <c r="B3719" t="s">
        <v>9256</v>
      </c>
    </row>
    <row r="3720" spans="1:2">
      <c r="A3720" t="s">
        <v>9255</v>
      </c>
      <c r="B3720" t="s">
        <v>9256</v>
      </c>
    </row>
    <row r="3721" spans="1:2">
      <c r="A3721" t="s">
        <v>9253</v>
      </c>
      <c r="B3721" t="s">
        <v>9254</v>
      </c>
    </row>
    <row r="3722" spans="1:2">
      <c r="A3722" t="s">
        <v>9253</v>
      </c>
      <c r="B3722" t="s">
        <v>9254</v>
      </c>
    </row>
    <row r="3723" spans="1:2">
      <c r="A3723" t="s">
        <v>9253</v>
      </c>
      <c r="B3723" t="s">
        <v>9254</v>
      </c>
    </row>
    <row r="3724" spans="1:2">
      <c r="A3724" t="s">
        <v>9251</v>
      </c>
      <c r="B3724" t="s">
        <v>9252</v>
      </c>
    </row>
    <row r="3725" spans="1:2">
      <c r="A3725" t="s">
        <v>9251</v>
      </c>
      <c r="B3725" t="s">
        <v>9252</v>
      </c>
    </row>
    <row r="3726" spans="1:2">
      <c r="A3726" t="s">
        <v>9251</v>
      </c>
      <c r="B3726" t="s">
        <v>9252</v>
      </c>
    </row>
    <row r="3727" spans="1:2">
      <c r="A3727" t="s">
        <v>9174</v>
      </c>
      <c r="B3727" t="s">
        <v>9175</v>
      </c>
    </row>
    <row r="3728" spans="1:2">
      <c r="A3728" t="s">
        <v>9174</v>
      </c>
      <c r="B3728" t="s">
        <v>9175</v>
      </c>
    </row>
    <row r="3729" spans="1:2">
      <c r="A3729" t="s">
        <v>9174</v>
      </c>
      <c r="B3729" t="s">
        <v>9175</v>
      </c>
    </row>
    <row r="3730" spans="1:2">
      <c r="A3730" t="s">
        <v>9179</v>
      </c>
      <c r="B3730" t="s">
        <v>9180</v>
      </c>
    </row>
    <row r="3731" spans="1:2">
      <c r="A3731" t="s">
        <v>9179</v>
      </c>
      <c r="B3731" t="s">
        <v>9180</v>
      </c>
    </row>
    <row r="3732" spans="1:2">
      <c r="A3732" t="s">
        <v>9179</v>
      </c>
      <c r="B3732" t="s">
        <v>9180</v>
      </c>
    </row>
    <row r="3733" spans="1:2">
      <c r="A3733" t="s">
        <v>9185</v>
      </c>
      <c r="B3733" t="s">
        <v>9186</v>
      </c>
    </row>
    <row r="3734" spans="1:2">
      <c r="A3734" t="s">
        <v>9185</v>
      </c>
      <c r="B3734" t="s">
        <v>9186</v>
      </c>
    </row>
    <row r="3735" spans="1:2">
      <c r="A3735" t="s">
        <v>9185</v>
      </c>
      <c r="B3735" t="s">
        <v>9186</v>
      </c>
    </row>
    <row r="3736" spans="1:2">
      <c r="A3736" t="s">
        <v>9187</v>
      </c>
      <c r="B3736" t="s">
        <v>9188</v>
      </c>
    </row>
    <row r="3737" spans="1:2">
      <c r="A3737" t="s">
        <v>9187</v>
      </c>
      <c r="B3737" t="s">
        <v>9188</v>
      </c>
    </row>
    <row r="3738" spans="1:2">
      <c r="A3738" t="s">
        <v>9187</v>
      </c>
      <c r="B3738" t="s">
        <v>9188</v>
      </c>
    </row>
    <row r="3739" spans="1:2">
      <c r="A3739" t="s">
        <v>9189</v>
      </c>
      <c r="B3739" t="s">
        <v>9190</v>
      </c>
    </row>
    <row r="3740" spans="1:2">
      <c r="A3740" t="s">
        <v>9189</v>
      </c>
      <c r="B3740" t="s">
        <v>9190</v>
      </c>
    </row>
    <row r="3741" spans="1:2">
      <c r="A3741" t="s">
        <v>9189</v>
      </c>
      <c r="B3741" t="s">
        <v>9190</v>
      </c>
    </row>
    <row r="3742" spans="1:2">
      <c r="A3742" t="s">
        <v>9245</v>
      </c>
      <c r="B3742" t="s">
        <v>9246</v>
      </c>
    </row>
    <row r="3743" spans="1:2">
      <c r="A3743" t="s">
        <v>9245</v>
      </c>
      <c r="B3743" t="s">
        <v>9246</v>
      </c>
    </row>
    <row r="3744" spans="1:2">
      <c r="A3744" t="s">
        <v>9245</v>
      </c>
      <c r="B3744" t="s">
        <v>9246</v>
      </c>
    </row>
    <row r="3745" spans="1:2">
      <c r="A3745" t="s">
        <v>9247</v>
      </c>
      <c r="B3745" t="s">
        <v>9248</v>
      </c>
    </row>
    <row r="3746" spans="1:2">
      <c r="A3746" t="s">
        <v>9247</v>
      </c>
      <c r="B3746" t="s">
        <v>9248</v>
      </c>
    </row>
    <row r="3747" spans="1:2">
      <c r="A3747" t="s">
        <v>9247</v>
      </c>
      <c r="B3747" t="s">
        <v>9248</v>
      </c>
    </row>
    <row r="3748" spans="1:2">
      <c r="A3748" t="s">
        <v>8968</v>
      </c>
      <c r="B3748" t="s">
        <v>8969</v>
      </c>
    </row>
    <row r="3749" spans="1:2">
      <c r="A3749" t="s">
        <v>8968</v>
      </c>
      <c r="B3749" t="s">
        <v>8969</v>
      </c>
    </row>
    <row r="3750" spans="1:2">
      <c r="A3750" t="s">
        <v>8968</v>
      </c>
      <c r="B3750" t="s">
        <v>8969</v>
      </c>
    </row>
    <row r="3751" spans="1:2">
      <c r="A3751" t="s">
        <v>8970</v>
      </c>
      <c r="B3751" t="s">
        <v>8971</v>
      </c>
    </row>
    <row r="3752" spans="1:2">
      <c r="A3752" t="s">
        <v>8970</v>
      </c>
      <c r="B3752" t="s">
        <v>8971</v>
      </c>
    </row>
    <row r="3753" spans="1:2">
      <c r="A3753" t="s">
        <v>8970</v>
      </c>
      <c r="B3753" t="s">
        <v>8971</v>
      </c>
    </row>
    <row r="3754" spans="1:2">
      <c r="A3754" t="s">
        <v>9249</v>
      </c>
      <c r="B3754" t="s">
        <v>9250</v>
      </c>
    </row>
    <row r="3755" spans="1:2">
      <c r="A3755" t="s">
        <v>9249</v>
      </c>
      <c r="B3755" t="s">
        <v>9250</v>
      </c>
    </row>
    <row r="3756" spans="1:2">
      <c r="A3756" t="s">
        <v>9249</v>
      </c>
      <c r="B3756" t="s">
        <v>9250</v>
      </c>
    </row>
    <row r="3757" spans="1:2">
      <c r="A3757" t="s">
        <v>9241</v>
      </c>
      <c r="B3757" t="s">
        <v>9242</v>
      </c>
    </row>
    <row r="3758" spans="1:2">
      <c r="A3758" t="s">
        <v>9241</v>
      </c>
      <c r="B3758" t="s">
        <v>9242</v>
      </c>
    </row>
    <row r="3759" spans="1:2">
      <c r="A3759" t="s">
        <v>9241</v>
      </c>
      <c r="B3759" t="s">
        <v>9242</v>
      </c>
    </row>
    <row r="3760" spans="1:2">
      <c r="A3760" t="s">
        <v>9191</v>
      </c>
      <c r="B3760" t="s">
        <v>9192</v>
      </c>
    </row>
    <row r="3761" spans="1:2">
      <c r="A3761" t="s">
        <v>9191</v>
      </c>
      <c r="B3761" t="s">
        <v>9192</v>
      </c>
    </row>
    <row r="3762" spans="1:2">
      <c r="A3762" t="s">
        <v>9191</v>
      </c>
      <c r="B3762" t="s">
        <v>9192</v>
      </c>
    </row>
    <row r="3763" spans="1:2">
      <c r="A3763" t="s">
        <v>9193</v>
      </c>
      <c r="B3763" t="s">
        <v>9194</v>
      </c>
    </row>
    <row r="3764" spans="1:2">
      <c r="A3764" t="s">
        <v>9193</v>
      </c>
      <c r="B3764" t="s">
        <v>9194</v>
      </c>
    </row>
    <row r="3765" spans="1:2">
      <c r="A3765" t="s">
        <v>9193</v>
      </c>
      <c r="B3765" t="s">
        <v>9194</v>
      </c>
    </row>
    <row r="3766" spans="1:2">
      <c r="A3766" t="s">
        <v>9195</v>
      </c>
      <c r="B3766" t="s">
        <v>9196</v>
      </c>
    </row>
    <row r="3767" spans="1:2">
      <c r="A3767" t="s">
        <v>9195</v>
      </c>
      <c r="B3767" t="s">
        <v>9196</v>
      </c>
    </row>
    <row r="3768" spans="1:2">
      <c r="A3768" t="s">
        <v>9195</v>
      </c>
      <c r="B3768" t="s">
        <v>9196</v>
      </c>
    </row>
    <row r="3769" spans="1:2">
      <c r="A3769" t="s">
        <v>9197</v>
      </c>
      <c r="B3769" t="s">
        <v>9198</v>
      </c>
    </row>
    <row r="3770" spans="1:2">
      <c r="A3770" t="s">
        <v>9197</v>
      </c>
      <c r="B3770" t="s">
        <v>9198</v>
      </c>
    </row>
    <row r="3771" spans="1:2">
      <c r="A3771" t="s">
        <v>9197</v>
      </c>
      <c r="B3771" t="s">
        <v>9198</v>
      </c>
    </row>
    <row r="3772" spans="1:2">
      <c r="A3772" t="s">
        <v>9243</v>
      </c>
      <c r="B3772" t="s">
        <v>9244</v>
      </c>
    </row>
    <row r="3773" spans="1:2">
      <c r="A3773" t="s">
        <v>9243</v>
      </c>
      <c r="B3773" t="s">
        <v>9244</v>
      </c>
    </row>
    <row r="3774" spans="1:2">
      <c r="A3774" t="s">
        <v>9243</v>
      </c>
      <c r="B3774" t="s">
        <v>9244</v>
      </c>
    </row>
    <row r="3775" spans="1:2">
      <c r="A3775" t="s">
        <v>9209</v>
      </c>
      <c r="B3775" t="s">
        <v>9210</v>
      </c>
    </row>
    <row r="3776" spans="1:2">
      <c r="A3776" t="s">
        <v>9209</v>
      </c>
      <c r="B3776" t="s">
        <v>9210</v>
      </c>
    </row>
    <row r="3777" spans="1:2">
      <c r="A3777" t="s">
        <v>9209</v>
      </c>
      <c r="B3777" t="s">
        <v>9210</v>
      </c>
    </row>
    <row r="3778" spans="1:2">
      <c r="A3778" t="s">
        <v>9211</v>
      </c>
      <c r="B3778" t="s">
        <v>9212</v>
      </c>
    </row>
    <row r="3779" spans="1:2">
      <c r="A3779" t="s">
        <v>9211</v>
      </c>
      <c r="B3779" t="s">
        <v>9212</v>
      </c>
    </row>
    <row r="3780" spans="1:2">
      <c r="A3780" t="s">
        <v>9211</v>
      </c>
      <c r="B3780" t="s">
        <v>9212</v>
      </c>
    </row>
    <row r="3781" spans="1:2">
      <c r="A3781" t="s">
        <v>9213</v>
      </c>
      <c r="B3781" t="s">
        <v>9214</v>
      </c>
    </row>
    <row r="3782" spans="1:2">
      <c r="A3782" t="s">
        <v>9213</v>
      </c>
      <c r="B3782" t="s">
        <v>9214</v>
      </c>
    </row>
    <row r="3783" spans="1:2">
      <c r="A3783" t="s">
        <v>9213</v>
      </c>
      <c r="B3783" t="s">
        <v>9214</v>
      </c>
    </row>
    <row r="3784" spans="1:2">
      <c r="A3784" t="s">
        <v>9068</v>
      </c>
      <c r="B3784" t="s">
        <v>9069</v>
      </c>
    </row>
    <row r="3785" spans="1:2">
      <c r="A3785" t="s">
        <v>9068</v>
      </c>
      <c r="B3785" t="s">
        <v>9069</v>
      </c>
    </row>
    <row r="3786" spans="1:2">
      <c r="A3786" t="s">
        <v>9068</v>
      </c>
      <c r="B3786" t="s">
        <v>9069</v>
      </c>
    </row>
    <row r="3787" spans="1:2">
      <c r="A3787" t="s">
        <v>9070</v>
      </c>
      <c r="B3787" t="s">
        <v>9071</v>
      </c>
    </row>
    <row r="3788" spans="1:2">
      <c r="A3788" t="s">
        <v>9070</v>
      </c>
      <c r="B3788" t="s">
        <v>9071</v>
      </c>
    </row>
    <row r="3789" spans="1:2">
      <c r="A3789" t="s">
        <v>9070</v>
      </c>
      <c r="B3789" t="s">
        <v>9071</v>
      </c>
    </row>
    <row r="3790" spans="1:2">
      <c r="A3790" t="s">
        <v>9112</v>
      </c>
      <c r="B3790" t="s">
        <v>9113</v>
      </c>
    </row>
    <row r="3791" spans="1:2">
      <c r="A3791" t="s">
        <v>9112</v>
      </c>
      <c r="B3791" t="s">
        <v>9113</v>
      </c>
    </row>
    <row r="3792" spans="1:2">
      <c r="A3792" t="s">
        <v>9112</v>
      </c>
      <c r="B3792" t="s">
        <v>9113</v>
      </c>
    </row>
    <row r="3793" spans="1:2">
      <c r="A3793" t="s">
        <v>9114</v>
      </c>
      <c r="B3793" t="s">
        <v>9115</v>
      </c>
    </row>
    <row r="3794" spans="1:2">
      <c r="A3794" t="s">
        <v>9114</v>
      </c>
      <c r="B3794" t="s">
        <v>9115</v>
      </c>
    </row>
    <row r="3795" spans="1:2">
      <c r="A3795" t="s">
        <v>9114</v>
      </c>
      <c r="B3795" t="s">
        <v>9115</v>
      </c>
    </row>
    <row r="3796" spans="1:2">
      <c r="A3796" t="s">
        <v>9116</v>
      </c>
      <c r="B3796" t="s">
        <v>9117</v>
      </c>
    </row>
    <row r="3797" spans="1:2">
      <c r="A3797" t="s">
        <v>9116</v>
      </c>
      <c r="B3797" t="s">
        <v>9117</v>
      </c>
    </row>
    <row r="3798" spans="1:2">
      <c r="A3798" t="s">
        <v>9116</v>
      </c>
      <c r="B3798" t="s">
        <v>9117</v>
      </c>
    </row>
    <row r="3799" spans="1:2">
      <c r="A3799" t="s">
        <v>9118</v>
      </c>
      <c r="B3799" t="s">
        <v>9119</v>
      </c>
    </row>
    <row r="3800" spans="1:2">
      <c r="A3800" t="s">
        <v>9118</v>
      </c>
      <c r="B3800" t="s">
        <v>9119</v>
      </c>
    </row>
    <row r="3801" spans="1:2">
      <c r="A3801" t="s">
        <v>9118</v>
      </c>
      <c r="B3801" t="s">
        <v>9119</v>
      </c>
    </row>
    <row r="3802" spans="1:2">
      <c r="A3802" t="s">
        <v>9120</v>
      </c>
      <c r="B3802" t="s">
        <v>9121</v>
      </c>
    </row>
    <row r="3803" spans="1:2">
      <c r="A3803" t="s">
        <v>9120</v>
      </c>
      <c r="B3803" t="s">
        <v>9121</v>
      </c>
    </row>
    <row r="3804" spans="1:2">
      <c r="A3804" t="s">
        <v>9120</v>
      </c>
      <c r="B3804" t="s">
        <v>9121</v>
      </c>
    </row>
    <row r="3805" spans="1:2">
      <c r="A3805" t="s">
        <v>9122</v>
      </c>
      <c r="B3805" t="s">
        <v>9123</v>
      </c>
    </row>
    <row r="3806" spans="1:2">
      <c r="A3806" t="s">
        <v>9122</v>
      </c>
      <c r="B3806" t="s">
        <v>9123</v>
      </c>
    </row>
    <row r="3807" spans="1:2">
      <c r="A3807" t="s">
        <v>9122</v>
      </c>
      <c r="B3807" t="s">
        <v>9123</v>
      </c>
    </row>
    <row r="3808" spans="1:2">
      <c r="A3808" t="s">
        <v>9124</v>
      </c>
      <c r="B3808" t="s">
        <v>9123</v>
      </c>
    </row>
    <row r="3809" spans="1:2">
      <c r="A3809" t="s">
        <v>9124</v>
      </c>
      <c r="B3809" t="s">
        <v>9123</v>
      </c>
    </row>
    <row r="3810" spans="1:2">
      <c r="A3810" t="s">
        <v>9124</v>
      </c>
      <c r="B3810" t="s">
        <v>9123</v>
      </c>
    </row>
    <row r="3811" spans="1:2">
      <c r="A3811" t="s">
        <v>9078</v>
      </c>
      <c r="B3811" t="s">
        <v>9079</v>
      </c>
    </row>
    <row r="3812" spans="1:2">
      <c r="A3812" t="s">
        <v>9078</v>
      </c>
      <c r="B3812" t="s">
        <v>9079</v>
      </c>
    </row>
    <row r="3813" spans="1:2">
      <c r="A3813" t="s">
        <v>9078</v>
      </c>
      <c r="B3813" t="s">
        <v>9079</v>
      </c>
    </row>
    <row r="3814" spans="1:2">
      <c r="A3814" t="s">
        <v>9080</v>
      </c>
      <c r="B3814" t="s">
        <v>9081</v>
      </c>
    </row>
    <row r="3815" spans="1:2">
      <c r="A3815" t="s">
        <v>9080</v>
      </c>
      <c r="B3815" t="s">
        <v>9081</v>
      </c>
    </row>
    <row r="3816" spans="1:2">
      <c r="A3816" t="s">
        <v>9080</v>
      </c>
      <c r="B3816" t="s">
        <v>9081</v>
      </c>
    </row>
    <row r="3817" spans="1:2">
      <c r="A3817" t="s">
        <v>9082</v>
      </c>
      <c r="B3817" t="s">
        <v>9083</v>
      </c>
    </row>
    <row r="3818" spans="1:2">
      <c r="A3818" t="s">
        <v>9082</v>
      </c>
      <c r="B3818" t="s">
        <v>9083</v>
      </c>
    </row>
    <row r="3819" spans="1:2">
      <c r="A3819" t="s">
        <v>9082</v>
      </c>
      <c r="B3819" t="s">
        <v>9083</v>
      </c>
    </row>
    <row r="3820" spans="1:2">
      <c r="A3820" t="s">
        <v>9084</v>
      </c>
      <c r="B3820" t="s">
        <v>9085</v>
      </c>
    </row>
    <row r="3821" spans="1:2">
      <c r="A3821" t="s">
        <v>9084</v>
      </c>
      <c r="B3821" t="s">
        <v>9085</v>
      </c>
    </row>
    <row r="3822" spans="1:2">
      <c r="A3822" t="s">
        <v>9084</v>
      </c>
      <c r="B3822" t="s">
        <v>9085</v>
      </c>
    </row>
    <row r="3823" spans="1:2">
      <c r="A3823" t="s">
        <v>9086</v>
      </c>
      <c r="B3823" t="s">
        <v>9087</v>
      </c>
    </row>
    <row r="3824" spans="1:2">
      <c r="A3824" t="s">
        <v>9086</v>
      </c>
      <c r="B3824" t="s">
        <v>9087</v>
      </c>
    </row>
    <row r="3825" spans="1:2">
      <c r="A3825" t="s">
        <v>9086</v>
      </c>
      <c r="B3825" t="s">
        <v>9087</v>
      </c>
    </row>
    <row r="3826" spans="1:2">
      <c r="A3826" t="s">
        <v>9072</v>
      </c>
      <c r="B3826" t="s">
        <v>8565</v>
      </c>
    </row>
    <row r="3827" spans="1:2">
      <c r="A3827" t="s">
        <v>9072</v>
      </c>
      <c r="B3827" t="s">
        <v>8565</v>
      </c>
    </row>
    <row r="3828" spans="1:2">
      <c r="A3828" t="s">
        <v>9072</v>
      </c>
      <c r="B3828" t="s">
        <v>8565</v>
      </c>
    </row>
    <row r="3829" spans="1:2">
      <c r="A3829" t="s">
        <v>9075</v>
      </c>
      <c r="B3829" t="s">
        <v>8567</v>
      </c>
    </row>
    <row r="3830" spans="1:2">
      <c r="A3830" t="s">
        <v>9075</v>
      </c>
      <c r="B3830" t="s">
        <v>8567</v>
      </c>
    </row>
    <row r="3831" spans="1:2">
      <c r="A3831" t="s">
        <v>9075</v>
      </c>
      <c r="B3831" t="s">
        <v>8567</v>
      </c>
    </row>
    <row r="3832" spans="1:2">
      <c r="A3832" t="s">
        <v>9076</v>
      </c>
      <c r="B3832" t="s">
        <v>8569</v>
      </c>
    </row>
    <row r="3833" spans="1:2">
      <c r="A3833" t="s">
        <v>9076</v>
      </c>
      <c r="B3833" t="s">
        <v>8569</v>
      </c>
    </row>
    <row r="3834" spans="1:2">
      <c r="A3834" t="s">
        <v>9076</v>
      </c>
      <c r="B3834" t="s">
        <v>8569</v>
      </c>
    </row>
    <row r="3835" spans="1:2">
      <c r="A3835" t="s">
        <v>9077</v>
      </c>
      <c r="B3835" t="s">
        <v>8571</v>
      </c>
    </row>
    <row r="3836" spans="1:2">
      <c r="A3836" t="s">
        <v>9077</v>
      </c>
      <c r="B3836" t="s">
        <v>8571</v>
      </c>
    </row>
    <row r="3837" spans="1:2">
      <c r="A3837" t="s">
        <v>9077</v>
      </c>
      <c r="B3837" t="s">
        <v>8571</v>
      </c>
    </row>
    <row r="3838" spans="1:2">
      <c r="A3838" t="s">
        <v>9088</v>
      </c>
      <c r="B3838" t="s">
        <v>9089</v>
      </c>
    </row>
    <row r="3839" spans="1:2">
      <c r="A3839" t="s">
        <v>9088</v>
      </c>
      <c r="B3839" t="s">
        <v>9089</v>
      </c>
    </row>
    <row r="3840" spans="1:2">
      <c r="A3840" t="s">
        <v>9088</v>
      </c>
      <c r="B3840" t="s">
        <v>9089</v>
      </c>
    </row>
    <row r="3841" spans="1:2">
      <c r="A3841" t="s">
        <v>9090</v>
      </c>
      <c r="B3841" t="s">
        <v>9091</v>
      </c>
    </row>
    <row r="3842" spans="1:2">
      <c r="A3842" t="s">
        <v>9090</v>
      </c>
      <c r="B3842" t="s">
        <v>9091</v>
      </c>
    </row>
    <row r="3843" spans="1:2">
      <c r="A3843" t="s">
        <v>9090</v>
      </c>
      <c r="B3843" t="s">
        <v>9091</v>
      </c>
    </row>
    <row r="3844" spans="1:2">
      <c r="A3844" t="s">
        <v>9092</v>
      </c>
      <c r="B3844" t="s">
        <v>9093</v>
      </c>
    </row>
    <row r="3845" spans="1:2">
      <c r="A3845" t="s">
        <v>9092</v>
      </c>
      <c r="B3845" t="s">
        <v>9093</v>
      </c>
    </row>
    <row r="3846" spans="1:2">
      <c r="A3846" t="s">
        <v>9092</v>
      </c>
      <c r="B3846" t="s">
        <v>9093</v>
      </c>
    </row>
    <row r="3847" spans="1:2">
      <c r="A3847" t="s">
        <v>9094</v>
      </c>
      <c r="B3847" t="s">
        <v>9095</v>
      </c>
    </row>
    <row r="3848" spans="1:2">
      <c r="A3848" t="s">
        <v>9094</v>
      </c>
      <c r="B3848" t="s">
        <v>9095</v>
      </c>
    </row>
    <row r="3849" spans="1:2">
      <c r="A3849" t="s">
        <v>9094</v>
      </c>
      <c r="B3849" t="s">
        <v>9095</v>
      </c>
    </row>
    <row r="3850" spans="1:2">
      <c r="A3850" t="s">
        <v>9096</v>
      </c>
      <c r="B3850" t="s">
        <v>9097</v>
      </c>
    </row>
    <row r="3851" spans="1:2">
      <c r="A3851" t="s">
        <v>9096</v>
      </c>
      <c r="B3851" t="s">
        <v>9097</v>
      </c>
    </row>
    <row r="3852" spans="1:2">
      <c r="A3852" t="s">
        <v>9096</v>
      </c>
      <c r="B3852" t="s">
        <v>9097</v>
      </c>
    </row>
    <row r="3853" spans="1:2">
      <c r="A3853" t="s">
        <v>9098</v>
      </c>
      <c r="B3853" t="s">
        <v>9099</v>
      </c>
    </row>
    <row r="3854" spans="1:2">
      <c r="A3854" t="s">
        <v>9098</v>
      </c>
      <c r="B3854" t="s">
        <v>9099</v>
      </c>
    </row>
    <row r="3855" spans="1:2">
      <c r="A3855" t="s">
        <v>9098</v>
      </c>
      <c r="B3855" t="s">
        <v>9099</v>
      </c>
    </row>
    <row r="3856" spans="1:2">
      <c r="A3856" t="s">
        <v>9100</v>
      </c>
      <c r="B3856" t="s">
        <v>9101</v>
      </c>
    </row>
    <row r="3857" spans="1:2">
      <c r="A3857" t="s">
        <v>9100</v>
      </c>
      <c r="B3857" t="s">
        <v>9101</v>
      </c>
    </row>
    <row r="3858" spans="1:2">
      <c r="A3858" t="s">
        <v>9100</v>
      </c>
      <c r="B3858" t="s">
        <v>9101</v>
      </c>
    </row>
    <row r="3859" spans="1:2">
      <c r="A3859" t="s">
        <v>9102</v>
      </c>
      <c r="B3859" t="s">
        <v>9103</v>
      </c>
    </row>
    <row r="3860" spans="1:2">
      <c r="A3860" t="s">
        <v>9102</v>
      </c>
      <c r="B3860" t="s">
        <v>9103</v>
      </c>
    </row>
    <row r="3861" spans="1:2">
      <c r="A3861" t="s">
        <v>9102</v>
      </c>
      <c r="B3861" t="s">
        <v>9103</v>
      </c>
    </row>
    <row r="3862" spans="1:2">
      <c r="A3862" t="s">
        <v>9104</v>
      </c>
      <c r="B3862" t="s">
        <v>9105</v>
      </c>
    </row>
    <row r="3863" spans="1:2">
      <c r="A3863" t="s">
        <v>9104</v>
      </c>
      <c r="B3863" t="s">
        <v>9105</v>
      </c>
    </row>
    <row r="3864" spans="1:2">
      <c r="A3864" t="s">
        <v>9104</v>
      </c>
      <c r="B3864" t="s">
        <v>9105</v>
      </c>
    </row>
    <row r="3865" spans="1:2">
      <c r="A3865" t="s">
        <v>9106</v>
      </c>
      <c r="B3865" t="s">
        <v>9107</v>
      </c>
    </row>
    <row r="3866" spans="1:2">
      <c r="A3866" t="s">
        <v>9106</v>
      </c>
      <c r="B3866" t="s">
        <v>9107</v>
      </c>
    </row>
    <row r="3867" spans="1:2">
      <c r="A3867" t="s">
        <v>9106</v>
      </c>
      <c r="B3867" t="s">
        <v>9107</v>
      </c>
    </row>
    <row r="3868" spans="1:2">
      <c r="A3868" t="s">
        <v>9108</v>
      </c>
      <c r="B3868" t="s">
        <v>9109</v>
      </c>
    </row>
    <row r="3869" spans="1:2">
      <c r="A3869" t="s">
        <v>9108</v>
      </c>
      <c r="B3869" t="s">
        <v>9109</v>
      </c>
    </row>
    <row r="3870" spans="1:2">
      <c r="A3870" t="s">
        <v>9108</v>
      </c>
      <c r="B3870" t="s">
        <v>9109</v>
      </c>
    </row>
    <row r="3871" spans="1:2">
      <c r="A3871" t="s">
        <v>9110</v>
      </c>
      <c r="B3871" t="s">
        <v>9111</v>
      </c>
    </row>
    <row r="3872" spans="1:2">
      <c r="A3872" t="s">
        <v>9110</v>
      </c>
      <c r="B3872" t="s">
        <v>9111</v>
      </c>
    </row>
    <row r="3873" spans="1:2">
      <c r="A3873" t="s">
        <v>9110</v>
      </c>
      <c r="B3873" t="s">
        <v>9111</v>
      </c>
    </row>
    <row r="3874" spans="1:2">
      <c r="A3874" t="s">
        <v>9291</v>
      </c>
      <c r="B3874" t="s">
        <v>8581</v>
      </c>
    </row>
    <row r="3875" spans="1:2">
      <c r="A3875" t="s">
        <v>9291</v>
      </c>
      <c r="B3875" t="s">
        <v>8581</v>
      </c>
    </row>
    <row r="3876" spans="1:2">
      <c r="A3876" t="s">
        <v>9291</v>
      </c>
      <c r="B3876" t="s">
        <v>8581</v>
      </c>
    </row>
    <row r="3877" spans="1:2">
      <c r="A3877" t="s">
        <v>9292</v>
      </c>
      <c r="B3877" t="s">
        <v>8583</v>
      </c>
    </row>
    <row r="3878" spans="1:2">
      <c r="A3878" t="s">
        <v>9292</v>
      </c>
      <c r="B3878" t="s">
        <v>8583</v>
      </c>
    </row>
    <row r="3879" spans="1:2">
      <c r="A3879" t="s">
        <v>9292</v>
      </c>
      <c r="B3879" t="s">
        <v>8583</v>
      </c>
    </row>
    <row r="3880" spans="1:2">
      <c r="A3880" t="s">
        <v>9293</v>
      </c>
      <c r="B3880" t="s">
        <v>8585</v>
      </c>
    </row>
    <row r="3881" spans="1:2">
      <c r="A3881" t="s">
        <v>9293</v>
      </c>
      <c r="B3881" t="s">
        <v>8585</v>
      </c>
    </row>
    <row r="3882" spans="1:2">
      <c r="A3882" t="s">
        <v>9293</v>
      </c>
      <c r="B3882" t="s">
        <v>8585</v>
      </c>
    </row>
    <row r="3883" spans="1:2">
      <c r="A3883" t="s">
        <v>9294</v>
      </c>
      <c r="B3883" t="s">
        <v>8587</v>
      </c>
    </row>
    <row r="3884" spans="1:2">
      <c r="A3884" t="s">
        <v>9294</v>
      </c>
      <c r="B3884" t="s">
        <v>8587</v>
      </c>
    </row>
    <row r="3885" spans="1:2">
      <c r="A3885" t="s">
        <v>9294</v>
      </c>
      <c r="B3885" t="s">
        <v>8587</v>
      </c>
    </row>
    <row r="3886" spans="1:2">
      <c r="A3886" t="s">
        <v>9295</v>
      </c>
      <c r="B3886" t="s">
        <v>8589</v>
      </c>
    </row>
    <row r="3887" spans="1:2">
      <c r="A3887" t="s">
        <v>9295</v>
      </c>
      <c r="B3887" t="s">
        <v>8589</v>
      </c>
    </row>
    <row r="3888" spans="1:2">
      <c r="A3888" t="s">
        <v>9295</v>
      </c>
      <c r="B3888" t="s">
        <v>8589</v>
      </c>
    </row>
    <row r="3889" spans="1:2">
      <c r="A3889" t="s">
        <v>9296</v>
      </c>
      <c r="B3889" t="s">
        <v>8591</v>
      </c>
    </row>
    <row r="3890" spans="1:2">
      <c r="A3890" t="s">
        <v>9296</v>
      </c>
      <c r="B3890" t="s">
        <v>8591</v>
      </c>
    </row>
    <row r="3891" spans="1:2">
      <c r="A3891" t="s">
        <v>9296</v>
      </c>
      <c r="B3891" t="s">
        <v>8591</v>
      </c>
    </row>
    <row r="3892" spans="1:2">
      <c r="A3892" t="s">
        <v>9297</v>
      </c>
      <c r="B3892" t="s">
        <v>8599</v>
      </c>
    </row>
    <row r="3893" spans="1:2">
      <c r="A3893" t="s">
        <v>9297</v>
      </c>
      <c r="B3893" t="s">
        <v>8599</v>
      </c>
    </row>
    <row r="3894" spans="1:2">
      <c r="A3894" t="s">
        <v>9297</v>
      </c>
      <c r="B3894" t="s">
        <v>8599</v>
      </c>
    </row>
    <row r="3895" spans="1:2">
      <c r="A3895" t="s">
        <v>9298</v>
      </c>
      <c r="B3895" t="s">
        <v>8601</v>
      </c>
    </row>
    <row r="3896" spans="1:2">
      <c r="A3896" t="s">
        <v>9298</v>
      </c>
      <c r="B3896" t="s">
        <v>8601</v>
      </c>
    </row>
    <row r="3897" spans="1:2">
      <c r="A3897" t="s">
        <v>9298</v>
      </c>
      <c r="B3897" t="s">
        <v>8601</v>
      </c>
    </row>
    <row r="3898" spans="1:2">
      <c r="A3898" t="s">
        <v>9355</v>
      </c>
      <c r="B3898" t="s">
        <v>9356</v>
      </c>
    </row>
    <row r="3899" spans="1:2">
      <c r="A3899" t="s">
        <v>9355</v>
      </c>
      <c r="B3899" t="s">
        <v>9356</v>
      </c>
    </row>
    <row r="3900" spans="1:2">
      <c r="A3900" t="s">
        <v>9355</v>
      </c>
      <c r="B3900" t="s">
        <v>9356</v>
      </c>
    </row>
    <row r="3901" spans="1:2">
      <c r="A3901" t="s">
        <v>9299</v>
      </c>
      <c r="B3901" t="s">
        <v>8603</v>
      </c>
    </row>
    <row r="3902" spans="1:2">
      <c r="A3902" t="s">
        <v>9299</v>
      </c>
      <c r="B3902" t="s">
        <v>8603</v>
      </c>
    </row>
    <row r="3903" spans="1:2">
      <c r="A3903" t="s">
        <v>9299</v>
      </c>
      <c r="B3903" t="s">
        <v>8603</v>
      </c>
    </row>
    <row r="3904" spans="1:2">
      <c r="A3904" t="s">
        <v>9300</v>
      </c>
      <c r="B3904" t="s">
        <v>8605</v>
      </c>
    </row>
    <row r="3905" spans="1:2">
      <c r="A3905" t="s">
        <v>9300</v>
      </c>
      <c r="B3905" t="s">
        <v>8605</v>
      </c>
    </row>
    <row r="3906" spans="1:2">
      <c r="A3906" t="s">
        <v>9300</v>
      </c>
      <c r="B3906" t="s">
        <v>8605</v>
      </c>
    </row>
    <row r="3907" spans="1:2">
      <c r="A3907" t="s">
        <v>9357</v>
      </c>
      <c r="B3907" t="s">
        <v>9358</v>
      </c>
    </row>
    <row r="3908" spans="1:2">
      <c r="A3908" t="s">
        <v>9357</v>
      </c>
      <c r="B3908" t="s">
        <v>9358</v>
      </c>
    </row>
    <row r="3909" spans="1:2">
      <c r="A3909" t="s">
        <v>9357</v>
      </c>
      <c r="B3909" t="s">
        <v>9358</v>
      </c>
    </row>
    <row r="3910" spans="1:2">
      <c r="A3910" t="s">
        <v>8988</v>
      </c>
      <c r="B3910" t="s">
        <v>8989</v>
      </c>
    </row>
    <row r="3911" spans="1:2">
      <c r="A3911" t="s">
        <v>8988</v>
      </c>
      <c r="B3911" t="s">
        <v>8989</v>
      </c>
    </row>
    <row r="3912" spans="1:2">
      <c r="A3912" t="s">
        <v>8988</v>
      </c>
      <c r="B3912" t="s">
        <v>8989</v>
      </c>
    </row>
    <row r="3913" spans="1:2">
      <c r="A3913" t="s">
        <v>8990</v>
      </c>
      <c r="B3913" t="s">
        <v>8991</v>
      </c>
    </row>
    <row r="3914" spans="1:2">
      <c r="A3914" t="s">
        <v>8990</v>
      </c>
      <c r="B3914" t="s">
        <v>8991</v>
      </c>
    </row>
    <row r="3915" spans="1:2">
      <c r="A3915" t="s">
        <v>8990</v>
      </c>
      <c r="B3915" t="s">
        <v>8991</v>
      </c>
    </row>
    <row r="3916" spans="1:2">
      <c r="A3916" t="s">
        <v>8992</v>
      </c>
      <c r="B3916" t="s">
        <v>8993</v>
      </c>
    </row>
    <row r="3917" spans="1:2">
      <c r="A3917" t="s">
        <v>8992</v>
      </c>
      <c r="B3917" t="s">
        <v>8993</v>
      </c>
    </row>
    <row r="3918" spans="1:2">
      <c r="A3918" t="s">
        <v>8992</v>
      </c>
      <c r="B3918" t="s">
        <v>8993</v>
      </c>
    </row>
    <row r="3919" spans="1:2">
      <c r="A3919" t="s">
        <v>8994</v>
      </c>
      <c r="B3919" t="s">
        <v>8995</v>
      </c>
    </row>
    <row r="3920" spans="1:2">
      <c r="A3920" t="s">
        <v>8994</v>
      </c>
      <c r="B3920" t="s">
        <v>8995</v>
      </c>
    </row>
    <row r="3921" spans="1:2">
      <c r="A3921" t="s">
        <v>8994</v>
      </c>
      <c r="B3921" t="s">
        <v>8995</v>
      </c>
    </row>
    <row r="3922" spans="1:2">
      <c r="A3922" t="s">
        <v>8996</v>
      </c>
      <c r="B3922" t="s">
        <v>8997</v>
      </c>
    </row>
    <row r="3923" spans="1:2">
      <c r="A3923" t="s">
        <v>8996</v>
      </c>
      <c r="B3923" t="s">
        <v>8997</v>
      </c>
    </row>
    <row r="3924" spans="1:2">
      <c r="A3924" t="s">
        <v>8996</v>
      </c>
      <c r="B3924" t="s">
        <v>8997</v>
      </c>
    </row>
    <row r="3925" spans="1:2">
      <c r="A3925" t="s">
        <v>8998</v>
      </c>
      <c r="B3925" t="s">
        <v>8999</v>
      </c>
    </row>
    <row r="3926" spans="1:2">
      <c r="A3926" t="s">
        <v>8998</v>
      </c>
      <c r="B3926" t="s">
        <v>8999</v>
      </c>
    </row>
    <row r="3927" spans="1:2">
      <c r="A3927" t="s">
        <v>8998</v>
      </c>
      <c r="B3927" t="s">
        <v>8999</v>
      </c>
    </row>
    <row r="3928" spans="1:2">
      <c r="A3928" t="s">
        <v>9000</v>
      </c>
      <c r="B3928" t="s">
        <v>9001</v>
      </c>
    </row>
    <row r="3929" spans="1:2">
      <c r="A3929" t="s">
        <v>9000</v>
      </c>
      <c r="B3929" t="s">
        <v>9001</v>
      </c>
    </row>
    <row r="3930" spans="1:2">
      <c r="A3930" t="s">
        <v>9000</v>
      </c>
      <c r="B3930" t="s">
        <v>9001</v>
      </c>
    </row>
    <row r="3931" spans="1:2">
      <c r="A3931" t="s">
        <v>9002</v>
      </c>
      <c r="B3931" t="s">
        <v>9003</v>
      </c>
    </row>
    <row r="3932" spans="1:2">
      <c r="A3932" t="s">
        <v>9002</v>
      </c>
      <c r="B3932" t="s">
        <v>9003</v>
      </c>
    </row>
    <row r="3933" spans="1:2">
      <c r="A3933" t="s">
        <v>9002</v>
      </c>
      <c r="B3933" t="s">
        <v>9003</v>
      </c>
    </row>
    <row r="3934" spans="1:2">
      <c r="A3934" t="s">
        <v>9004</v>
      </c>
      <c r="B3934" t="s">
        <v>9005</v>
      </c>
    </row>
    <row r="3935" spans="1:2">
      <c r="A3935" t="s">
        <v>9004</v>
      </c>
      <c r="B3935" t="s">
        <v>9005</v>
      </c>
    </row>
    <row r="3936" spans="1:2">
      <c r="A3936" t="s">
        <v>9004</v>
      </c>
      <c r="B3936" t="s">
        <v>9005</v>
      </c>
    </row>
    <row r="3937" spans="1:2">
      <c r="A3937" t="s">
        <v>9006</v>
      </c>
      <c r="B3937" t="s">
        <v>9007</v>
      </c>
    </row>
    <row r="3938" spans="1:2">
      <c r="A3938" t="s">
        <v>9006</v>
      </c>
      <c r="B3938" t="s">
        <v>9007</v>
      </c>
    </row>
    <row r="3939" spans="1:2">
      <c r="A3939" t="s">
        <v>9006</v>
      </c>
      <c r="B3939" t="s">
        <v>9007</v>
      </c>
    </row>
    <row r="3940" spans="1:2">
      <c r="A3940" t="s">
        <v>9008</v>
      </c>
      <c r="B3940" t="s">
        <v>9009</v>
      </c>
    </row>
    <row r="3941" spans="1:2">
      <c r="A3941" t="s">
        <v>9008</v>
      </c>
      <c r="B3941" t="s">
        <v>9009</v>
      </c>
    </row>
    <row r="3942" spans="1:2">
      <c r="A3942" t="s">
        <v>9008</v>
      </c>
      <c r="B3942" t="s">
        <v>9009</v>
      </c>
    </row>
    <row r="3943" spans="1:2">
      <c r="A3943" t="s">
        <v>9010</v>
      </c>
      <c r="B3943" t="s">
        <v>9011</v>
      </c>
    </row>
    <row r="3944" spans="1:2">
      <c r="A3944" t="s">
        <v>9010</v>
      </c>
      <c r="B3944" t="s">
        <v>9011</v>
      </c>
    </row>
    <row r="3945" spans="1:2">
      <c r="A3945" t="s">
        <v>9010</v>
      </c>
      <c r="B3945" t="s">
        <v>9011</v>
      </c>
    </row>
    <row r="3946" spans="1:2">
      <c r="A3946" t="s">
        <v>8908</v>
      </c>
      <c r="B3946" t="s">
        <v>8909</v>
      </c>
    </row>
    <row r="3947" spans="1:2">
      <c r="A3947" t="s">
        <v>8908</v>
      </c>
      <c r="B3947" t="s">
        <v>8909</v>
      </c>
    </row>
    <row r="3948" spans="1:2">
      <c r="A3948" t="s">
        <v>8908</v>
      </c>
      <c r="B3948" t="s">
        <v>8909</v>
      </c>
    </row>
    <row r="3949" spans="1:2">
      <c r="A3949" t="s">
        <v>8910</v>
      </c>
      <c r="B3949" t="s">
        <v>8911</v>
      </c>
    </row>
    <row r="3950" spans="1:2">
      <c r="A3950" t="s">
        <v>8910</v>
      </c>
      <c r="B3950" t="s">
        <v>8911</v>
      </c>
    </row>
    <row r="3951" spans="1:2">
      <c r="A3951" t="s">
        <v>8910</v>
      </c>
      <c r="B3951" t="s">
        <v>8911</v>
      </c>
    </row>
    <row r="3952" spans="1:2">
      <c r="A3952" t="s">
        <v>8912</v>
      </c>
      <c r="B3952" t="s">
        <v>8913</v>
      </c>
    </row>
    <row r="3953" spans="1:2">
      <c r="A3953" t="s">
        <v>8912</v>
      </c>
      <c r="B3953" t="s">
        <v>8913</v>
      </c>
    </row>
    <row r="3954" spans="1:2">
      <c r="A3954" t="s">
        <v>8912</v>
      </c>
      <c r="B3954" t="s">
        <v>8913</v>
      </c>
    </row>
    <row r="3955" spans="1:2">
      <c r="A3955" t="s">
        <v>8914</v>
      </c>
      <c r="B3955" t="s">
        <v>8791</v>
      </c>
    </row>
    <row r="3956" spans="1:2">
      <c r="A3956" t="s">
        <v>8914</v>
      </c>
      <c r="B3956" t="s">
        <v>8791</v>
      </c>
    </row>
    <row r="3957" spans="1:2">
      <c r="A3957" t="s">
        <v>8914</v>
      </c>
      <c r="B3957" t="s">
        <v>8791</v>
      </c>
    </row>
    <row r="3958" spans="1:2">
      <c r="A3958" t="s">
        <v>8915</v>
      </c>
      <c r="B3958" t="s">
        <v>8795</v>
      </c>
    </row>
    <row r="3959" spans="1:2">
      <c r="A3959" t="s">
        <v>8915</v>
      </c>
      <c r="B3959" t="s">
        <v>8795</v>
      </c>
    </row>
    <row r="3960" spans="1:2">
      <c r="A3960" t="s">
        <v>8915</v>
      </c>
      <c r="B3960" t="s">
        <v>8795</v>
      </c>
    </row>
    <row r="3961" spans="1:2">
      <c r="A3961" t="s">
        <v>8916</v>
      </c>
      <c r="B3961" t="s">
        <v>8799</v>
      </c>
    </row>
    <row r="3962" spans="1:2">
      <c r="A3962" t="s">
        <v>8916</v>
      </c>
      <c r="B3962" t="s">
        <v>8799</v>
      </c>
    </row>
    <row r="3963" spans="1:2">
      <c r="A3963" t="s">
        <v>8916</v>
      </c>
      <c r="B3963" t="s">
        <v>8799</v>
      </c>
    </row>
    <row r="3964" spans="1:2">
      <c r="A3964" t="s">
        <v>8917</v>
      </c>
      <c r="B3964" t="s">
        <v>8918</v>
      </c>
    </row>
    <row r="3965" spans="1:2">
      <c r="A3965" t="s">
        <v>8917</v>
      </c>
      <c r="B3965" t="s">
        <v>8918</v>
      </c>
    </row>
    <row r="3966" spans="1:2">
      <c r="A3966" t="s">
        <v>8917</v>
      </c>
      <c r="B3966" t="s">
        <v>8918</v>
      </c>
    </row>
    <row r="3967" spans="1:2">
      <c r="A3967" t="s">
        <v>8919</v>
      </c>
      <c r="B3967" t="s">
        <v>8920</v>
      </c>
    </row>
    <row r="3968" spans="1:2">
      <c r="A3968" t="s">
        <v>8919</v>
      </c>
      <c r="B3968" t="s">
        <v>8920</v>
      </c>
    </row>
    <row r="3969" spans="1:2">
      <c r="A3969" t="s">
        <v>8919</v>
      </c>
      <c r="B3969" t="s">
        <v>8920</v>
      </c>
    </row>
    <row r="3970" spans="1:2">
      <c r="A3970" t="s">
        <v>8921</v>
      </c>
      <c r="B3970" t="s">
        <v>8922</v>
      </c>
    </row>
    <row r="3971" spans="1:2">
      <c r="A3971" t="s">
        <v>8921</v>
      </c>
      <c r="B3971" t="s">
        <v>8922</v>
      </c>
    </row>
    <row r="3972" spans="1:2">
      <c r="A3972" t="s">
        <v>8921</v>
      </c>
      <c r="B3972" t="s">
        <v>8922</v>
      </c>
    </row>
    <row r="3973" spans="1:2">
      <c r="A3973" t="s">
        <v>8923</v>
      </c>
      <c r="B3973" t="s">
        <v>8924</v>
      </c>
    </row>
    <row r="3974" spans="1:2">
      <c r="A3974" t="s">
        <v>8923</v>
      </c>
      <c r="B3974" t="s">
        <v>8924</v>
      </c>
    </row>
    <row r="3975" spans="1:2">
      <c r="A3975" t="s">
        <v>8923</v>
      </c>
      <c r="B3975" t="s">
        <v>8924</v>
      </c>
    </row>
    <row r="3976" spans="1:2">
      <c r="A3976" t="s">
        <v>8925</v>
      </c>
      <c r="B3976" t="s">
        <v>8926</v>
      </c>
    </row>
    <row r="3977" spans="1:2">
      <c r="A3977" t="s">
        <v>8925</v>
      </c>
      <c r="B3977" t="s">
        <v>8926</v>
      </c>
    </row>
    <row r="3978" spans="1:2">
      <c r="A3978" t="s">
        <v>8925</v>
      </c>
      <c r="B3978" t="s">
        <v>8926</v>
      </c>
    </row>
    <row r="3979" spans="1:2">
      <c r="A3979" t="s">
        <v>8927</v>
      </c>
      <c r="B3979" t="s">
        <v>8928</v>
      </c>
    </row>
    <row r="3980" spans="1:2">
      <c r="A3980" t="s">
        <v>8927</v>
      </c>
      <c r="B3980" t="s">
        <v>8928</v>
      </c>
    </row>
    <row r="3981" spans="1:2">
      <c r="A3981" t="s">
        <v>8927</v>
      </c>
      <c r="B3981" t="s">
        <v>8928</v>
      </c>
    </row>
    <row r="3982" spans="1:2">
      <c r="A3982" t="s">
        <v>8929</v>
      </c>
      <c r="B3982" t="s">
        <v>8930</v>
      </c>
    </row>
    <row r="3983" spans="1:2">
      <c r="A3983" t="s">
        <v>8929</v>
      </c>
      <c r="B3983" t="s">
        <v>8930</v>
      </c>
    </row>
    <row r="3984" spans="1:2">
      <c r="A3984" t="s">
        <v>8929</v>
      </c>
      <c r="B3984" t="s">
        <v>8930</v>
      </c>
    </row>
    <row r="3985" spans="1:2">
      <c r="A3985" t="s">
        <v>9359</v>
      </c>
      <c r="B3985" t="s">
        <v>9360</v>
      </c>
    </row>
    <row r="3986" spans="1:2">
      <c r="A3986" t="s">
        <v>9359</v>
      </c>
      <c r="B3986" t="s">
        <v>9360</v>
      </c>
    </row>
    <row r="3987" spans="1:2">
      <c r="A3987" t="s">
        <v>9359</v>
      </c>
      <c r="B3987" t="s">
        <v>9360</v>
      </c>
    </row>
    <row r="3988" spans="1:2">
      <c r="A3988" t="s">
        <v>8931</v>
      </c>
      <c r="B3988" t="s">
        <v>8932</v>
      </c>
    </row>
    <row r="3989" spans="1:2">
      <c r="A3989" t="s">
        <v>8931</v>
      </c>
      <c r="B3989" t="s">
        <v>8932</v>
      </c>
    </row>
    <row r="3990" spans="1:2">
      <c r="A3990" t="s">
        <v>8931</v>
      </c>
      <c r="B3990" t="s">
        <v>8932</v>
      </c>
    </row>
    <row r="3991" spans="1:2">
      <c r="A3991" t="s">
        <v>8933</v>
      </c>
      <c r="B3991" t="s">
        <v>8934</v>
      </c>
    </row>
    <row r="3992" spans="1:2">
      <c r="A3992" t="s">
        <v>8933</v>
      </c>
      <c r="B3992" t="s">
        <v>8934</v>
      </c>
    </row>
    <row r="3993" spans="1:2">
      <c r="A3993" t="s">
        <v>8933</v>
      </c>
      <c r="B3993" t="s">
        <v>8934</v>
      </c>
    </row>
    <row r="3994" spans="1:2">
      <c r="A3994" t="s">
        <v>8935</v>
      </c>
      <c r="B3994" t="s">
        <v>8936</v>
      </c>
    </row>
    <row r="3995" spans="1:2">
      <c r="A3995" t="s">
        <v>8935</v>
      </c>
      <c r="B3995" t="s">
        <v>8936</v>
      </c>
    </row>
    <row r="3996" spans="1:2">
      <c r="A3996" t="s">
        <v>8935</v>
      </c>
      <c r="B3996" t="s">
        <v>8936</v>
      </c>
    </row>
    <row r="3997" spans="1:2">
      <c r="A3997" t="s">
        <v>8937</v>
      </c>
      <c r="B3997" t="s">
        <v>8938</v>
      </c>
    </row>
    <row r="3998" spans="1:2">
      <c r="A3998" t="s">
        <v>8937</v>
      </c>
      <c r="B3998" t="s">
        <v>8938</v>
      </c>
    </row>
    <row r="3999" spans="1:2">
      <c r="A3999" t="s">
        <v>8937</v>
      </c>
      <c r="B3999" t="s">
        <v>8938</v>
      </c>
    </row>
    <row r="4000" spans="1:2">
      <c r="A4000" t="s">
        <v>8939</v>
      </c>
      <c r="B4000" t="s">
        <v>8940</v>
      </c>
    </row>
    <row r="4001" spans="1:2">
      <c r="A4001" t="s">
        <v>8939</v>
      </c>
      <c r="B4001" t="s">
        <v>8940</v>
      </c>
    </row>
    <row r="4002" spans="1:2">
      <c r="A4002" t="s">
        <v>8939</v>
      </c>
      <c r="B4002" t="s">
        <v>8940</v>
      </c>
    </row>
    <row r="4003" spans="1:2">
      <c r="A4003" t="s">
        <v>9215</v>
      </c>
      <c r="B4003" t="s">
        <v>9216</v>
      </c>
    </row>
    <row r="4004" spans="1:2">
      <c r="A4004" t="s">
        <v>9215</v>
      </c>
      <c r="B4004" t="s">
        <v>9216</v>
      </c>
    </row>
    <row r="4005" spans="1:2">
      <c r="A4005" t="s">
        <v>9215</v>
      </c>
      <c r="B4005" t="s">
        <v>9216</v>
      </c>
    </row>
    <row r="4006" spans="1:2">
      <c r="A4006" t="s">
        <v>9560</v>
      </c>
      <c r="B4006" t="s">
        <v>9561</v>
      </c>
    </row>
    <row r="4007" spans="1:2">
      <c r="A4007" t="s">
        <v>9560</v>
      </c>
      <c r="B4007" t="s">
        <v>9561</v>
      </c>
    </row>
    <row r="4008" spans="1:2">
      <c r="A4008" t="s">
        <v>9560</v>
      </c>
      <c r="B4008" t="s">
        <v>9561</v>
      </c>
    </row>
    <row r="4009" spans="1:2">
      <c r="A4009" t="s">
        <v>9562</v>
      </c>
      <c r="B4009" t="s">
        <v>9563</v>
      </c>
    </row>
    <row r="4010" spans="1:2">
      <c r="A4010" t="s">
        <v>9562</v>
      </c>
      <c r="B4010" t="s">
        <v>9563</v>
      </c>
    </row>
    <row r="4011" spans="1:2">
      <c r="A4011" t="s">
        <v>9562</v>
      </c>
      <c r="B4011" t="s">
        <v>9563</v>
      </c>
    </row>
    <row r="4012" spans="1:2">
      <c r="A4012" t="s">
        <v>9564</v>
      </c>
      <c r="B4012" t="s">
        <v>9565</v>
      </c>
    </row>
    <row r="4013" spans="1:2">
      <c r="A4013" t="s">
        <v>9564</v>
      </c>
      <c r="B4013" t="s">
        <v>9565</v>
      </c>
    </row>
    <row r="4014" spans="1:2">
      <c r="A4014" t="s">
        <v>9564</v>
      </c>
      <c r="B4014" t="s">
        <v>9565</v>
      </c>
    </row>
    <row r="4015" spans="1:2">
      <c r="A4015" t="s">
        <v>9566</v>
      </c>
      <c r="B4015" t="s">
        <v>9567</v>
      </c>
    </row>
    <row r="4016" spans="1:2">
      <c r="A4016" t="s">
        <v>9566</v>
      </c>
      <c r="B4016" t="s">
        <v>9567</v>
      </c>
    </row>
    <row r="4017" spans="1:2">
      <c r="A4017" t="s">
        <v>9566</v>
      </c>
      <c r="B4017" t="s">
        <v>9567</v>
      </c>
    </row>
    <row r="4018" spans="1:2">
      <c r="A4018" t="s">
        <v>9520</v>
      </c>
      <c r="B4018" t="s">
        <v>9521</v>
      </c>
    </row>
    <row r="4019" spans="1:2">
      <c r="A4019" t="s">
        <v>9520</v>
      </c>
      <c r="B4019" t="s">
        <v>9521</v>
      </c>
    </row>
    <row r="4020" spans="1:2">
      <c r="A4020" t="s">
        <v>9520</v>
      </c>
      <c r="B4020" t="s">
        <v>9521</v>
      </c>
    </row>
    <row r="4021" spans="1:2">
      <c r="A4021" t="s">
        <v>9522</v>
      </c>
      <c r="B4021" t="s">
        <v>9523</v>
      </c>
    </row>
    <row r="4022" spans="1:2">
      <c r="A4022" t="s">
        <v>9522</v>
      </c>
      <c r="B4022" t="s">
        <v>9523</v>
      </c>
    </row>
    <row r="4023" spans="1:2">
      <c r="A4023" t="s">
        <v>9522</v>
      </c>
      <c r="B4023" t="s">
        <v>9523</v>
      </c>
    </row>
    <row r="4024" spans="1:2">
      <c r="A4024" t="s">
        <v>9524</v>
      </c>
      <c r="B4024" t="s">
        <v>9525</v>
      </c>
    </row>
    <row r="4025" spans="1:2">
      <c r="A4025" t="s">
        <v>9524</v>
      </c>
      <c r="B4025" t="s">
        <v>9525</v>
      </c>
    </row>
    <row r="4026" spans="1:2">
      <c r="A4026" t="s">
        <v>9524</v>
      </c>
      <c r="B4026" t="s">
        <v>9525</v>
      </c>
    </row>
    <row r="4027" spans="1:2">
      <c r="A4027" t="s">
        <v>9532</v>
      </c>
      <c r="B4027" t="s">
        <v>9533</v>
      </c>
    </row>
    <row r="4028" spans="1:2">
      <c r="A4028" t="s">
        <v>9532</v>
      </c>
      <c r="B4028" t="s">
        <v>9533</v>
      </c>
    </row>
    <row r="4029" spans="1:2">
      <c r="A4029" t="s">
        <v>9532</v>
      </c>
      <c r="B4029" t="s">
        <v>9533</v>
      </c>
    </row>
    <row r="4030" spans="1:2">
      <c r="A4030" t="s">
        <v>9534</v>
      </c>
      <c r="B4030" t="s">
        <v>9535</v>
      </c>
    </row>
    <row r="4031" spans="1:2">
      <c r="A4031" t="s">
        <v>9534</v>
      </c>
      <c r="B4031" t="s">
        <v>9535</v>
      </c>
    </row>
    <row r="4032" spans="1:2">
      <c r="A4032" t="s">
        <v>9534</v>
      </c>
      <c r="B4032" t="s">
        <v>9535</v>
      </c>
    </row>
    <row r="4033" spans="1:2">
      <c r="A4033" t="s">
        <v>9536</v>
      </c>
      <c r="B4033" t="s">
        <v>9537</v>
      </c>
    </row>
    <row r="4034" spans="1:2">
      <c r="A4034" t="s">
        <v>9536</v>
      </c>
      <c r="B4034" t="s">
        <v>9537</v>
      </c>
    </row>
    <row r="4035" spans="1:2">
      <c r="A4035" t="s">
        <v>9536</v>
      </c>
      <c r="B4035" t="s">
        <v>9537</v>
      </c>
    </row>
    <row r="4036" spans="1:2">
      <c r="A4036" t="s">
        <v>8953</v>
      </c>
      <c r="B4036" t="s">
        <v>8954</v>
      </c>
    </row>
    <row r="4037" spans="1:2">
      <c r="A4037" t="s">
        <v>8953</v>
      </c>
      <c r="B4037" t="s">
        <v>8954</v>
      </c>
    </row>
    <row r="4038" spans="1:2">
      <c r="A4038" t="s">
        <v>8953</v>
      </c>
      <c r="B4038" t="s">
        <v>8954</v>
      </c>
    </row>
    <row r="4039" spans="1:2">
      <c r="A4039" t="s">
        <v>8955</v>
      </c>
      <c r="B4039" t="s">
        <v>8956</v>
      </c>
    </row>
    <row r="4040" spans="1:2">
      <c r="A4040" t="s">
        <v>8955</v>
      </c>
      <c r="B4040" t="s">
        <v>8956</v>
      </c>
    </row>
    <row r="4041" spans="1:2">
      <c r="A4041" t="s">
        <v>8955</v>
      </c>
      <c r="B4041" t="s">
        <v>8956</v>
      </c>
    </row>
    <row r="4042" spans="1:2">
      <c r="A4042" t="s">
        <v>9584</v>
      </c>
      <c r="B4042" t="s">
        <v>9585</v>
      </c>
    </row>
    <row r="4043" spans="1:2">
      <c r="A4043" t="s">
        <v>9584</v>
      </c>
      <c r="B4043" t="s">
        <v>9585</v>
      </c>
    </row>
    <row r="4044" spans="1:2">
      <c r="A4044" t="s">
        <v>9584</v>
      </c>
      <c r="B4044" t="s">
        <v>9585</v>
      </c>
    </row>
    <row r="4045" spans="1:2">
      <c r="A4045" t="s">
        <v>9889</v>
      </c>
      <c r="B4045" t="s">
        <v>9890</v>
      </c>
    </row>
    <row r="4046" spans="1:2">
      <c r="A4046" t="s">
        <v>9889</v>
      </c>
      <c r="B4046" t="s">
        <v>9890</v>
      </c>
    </row>
    <row r="4047" spans="1:2">
      <c r="A4047" t="s">
        <v>9889</v>
      </c>
      <c r="B4047" t="s">
        <v>9890</v>
      </c>
    </row>
    <row r="4048" spans="1:2">
      <c r="A4048" t="s">
        <v>9891</v>
      </c>
      <c r="B4048" t="s">
        <v>9892</v>
      </c>
    </row>
    <row r="4049" spans="1:2">
      <c r="A4049" t="s">
        <v>9891</v>
      </c>
      <c r="B4049" t="s">
        <v>9892</v>
      </c>
    </row>
    <row r="4050" spans="1:2">
      <c r="A4050" t="s">
        <v>9891</v>
      </c>
      <c r="B4050" t="s">
        <v>9892</v>
      </c>
    </row>
    <row r="4051" spans="1:2">
      <c r="A4051" t="s">
        <v>9893</v>
      </c>
      <c r="B4051" t="s">
        <v>9894</v>
      </c>
    </row>
    <row r="4052" spans="1:2">
      <c r="A4052" t="s">
        <v>9893</v>
      </c>
      <c r="B4052" t="s">
        <v>9894</v>
      </c>
    </row>
    <row r="4053" spans="1:2">
      <c r="A4053" t="s">
        <v>9893</v>
      </c>
      <c r="B4053" t="s">
        <v>9894</v>
      </c>
    </row>
    <row r="4054" spans="1:2">
      <c r="A4054" t="s">
        <v>9544</v>
      </c>
      <c r="B4054" t="s">
        <v>9545</v>
      </c>
    </row>
    <row r="4055" spans="1:2">
      <c r="A4055" t="s">
        <v>9544</v>
      </c>
      <c r="B4055" t="s">
        <v>9545</v>
      </c>
    </row>
    <row r="4056" spans="1:2">
      <c r="A4056" t="s">
        <v>9544</v>
      </c>
      <c r="B4056" t="s">
        <v>9545</v>
      </c>
    </row>
    <row r="4057" spans="1:2">
      <c r="A4057" t="s">
        <v>9546</v>
      </c>
      <c r="B4057" t="s">
        <v>9547</v>
      </c>
    </row>
    <row r="4058" spans="1:2">
      <c r="A4058" t="s">
        <v>9546</v>
      </c>
      <c r="B4058" t="s">
        <v>9547</v>
      </c>
    </row>
    <row r="4059" spans="1:2">
      <c r="A4059" t="s">
        <v>9546</v>
      </c>
      <c r="B4059" t="s">
        <v>9547</v>
      </c>
    </row>
    <row r="4060" spans="1:2">
      <c r="A4060" t="s">
        <v>9548</v>
      </c>
      <c r="B4060" t="s">
        <v>9549</v>
      </c>
    </row>
    <row r="4061" spans="1:2">
      <c r="A4061" t="s">
        <v>9548</v>
      </c>
      <c r="B4061" t="s">
        <v>9549</v>
      </c>
    </row>
    <row r="4062" spans="1:2">
      <c r="A4062" t="s">
        <v>9548</v>
      </c>
      <c r="B4062" t="s">
        <v>9549</v>
      </c>
    </row>
    <row r="4063" spans="1:2">
      <c r="A4063" t="s">
        <v>9598</v>
      </c>
      <c r="B4063" t="s">
        <v>9599</v>
      </c>
    </row>
    <row r="4064" spans="1:2">
      <c r="A4064" t="s">
        <v>9598</v>
      </c>
      <c r="B4064" t="s">
        <v>9599</v>
      </c>
    </row>
    <row r="4065" spans="1:2">
      <c r="A4065" t="s">
        <v>9598</v>
      </c>
      <c r="B4065" t="s">
        <v>9599</v>
      </c>
    </row>
    <row r="4066" spans="1:2">
      <c r="A4066" t="s">
        <v>9905</v>
      </c>
      <c r="B4066" t="s">
        <v>9906</v>
      </c>
    </row>
    <row r="4067" spans="1:2">
      <c r="A4067" t="s">
        <v>9905</v>
      </c>
      <c r="B4067" t="s">
        <v>9906</v>
      </c>
    </row>
    <row r="4068" spans="1:2">
      <c r="A4068" t="s">
        <v>9905</v>
      </c>
      <c r="B4068" t="s">
        <v>9906</v>
      </c>
    </row>
    <row r="4069" spans="1:2">
      <c r="A4069" t="s">
        <v>9600</v>
      </c>
      <c r="B4069" t="s">
        <v>9601</v>
      </c>
    </row>
    <row r="4070" spans="1:2">
      <c r="A4070" t="s">
        <v>9600</v>
      </c>
      <c r="B4070" t="s">
        <v>9601</v>
      </c>
    </row>
    <row r="4071" spans="1:2">
      <c r="A4071" t="s">
        <v>9600</v>
      </c>
      <c r="B4071" t="s">
        <v>9601</v>
      </c>
    </row>
    <row r="4072" spans="1:2">
      <c r="A4072" t="s">
        <v>9907</v>
      </c>
      <c r="B4072" t="s">
        <v>9908</v>
      </c>
    </row>
    <row r="4073" spans="1:2">
      <c r="A4073" t="s">
        <v>9907</v>
      </c>
      <c r="B4073" t="s">
        <v>9908</v>
      </c>
    </row>
    <row r="4074" spans="1:2">
      <c r="A4074" t="s">
        <v>9907</v>
      </c>
      <c r="B4074" t="s">
        <v>9908</v>
      </c>
    </row>
    <row r="4075" spans="1:2">
      <c r="A4075" t="s">
        <v>9602</v>
      </c>
      <c r="B4075" t="s">
        <v>9603</v>
      </c>
    </row>
    <row r="4076" spans="1:2">
      <c r="A4076" t="s">
        <v>9602</v>
      </c>
      <c r="B4076" t="s">
        <v>9603</v>
      </c>
    </row>
    <row r="4077" spans="1:2">
      <c r="A4077" t="s">
        <v>9602</v>
      </c>
      <c r="B4077" t="s">
        <v>9603</v>
      </c>
    </row>
    <row r="4078" spans="1:2">
      <c r="A4078" t="s">
        <v>9909</v>
      </c>
      <c r="B4078" t="s">
        <v>9910</v>
      </c>
    </row>
    <row r="4079" spans="1:2">
      <c r="A4079" t="s">
        <v>9909</v>
      </c>
      <c r="B4079" t="s">
        <v>9910</v>
      </c>
    </row>
    <row r="4080" spans="1:2">
      <c r="A4080" t="s">
        <v>9909</v>
      </c>
      <c r="B4080" t="s">
        <v>9910</v>
      </c>
    </row>
    <row r="4081" spans="1:2">
      <c r="A4081" t="s">
        <v>9592</v>
      </c>
      <c r="B4081" t="s">
        <v>9593</v>
      </c>
    </row>
    <row r="4082" spans="1:2">
      <c r="A4082" t="s">
        <v>9592</v>
      </c>
      <c r="B4082" t="s">
        <v>9593</v>
      </c>
    </row>
    <row r="4083" spans="1:2">
      <c r="A4083" t="s">
        <v>9592</v>
      </c>
      <c r="B4083" t="s">
        <v>9593</v>
      </c>
    </row>
    <row r="4084" spans="1:2">
      <c r="A4084" t="s">
        <v>9594</v>
      </c>
      <c r="B4084" t="s">
        <v>9595</v>
      </c>
    </row>
    <row r="4085" spans="1:2">
      <c r="A4085" t="s">
        <v>9594</v>
      </c>
      <c r="B4085" t="s">
        <v>9595</v>
      </c>
    </row>
    <row r="4086" spans="1:2">
      <c r="A4086" t="s">
        <v>9594</v>
      </c>
      <c r="B4086" t="s">
        <v>9595</v>
      </c>
    </row>
    <row r="4087" spans="1:2">
      <c r="A4087" t="s">
        <v>9596</v>
      </c>
      <c r="B4087" t="s">
        <v>9597</v>
      </c>
    </row>
    <row r="4088" spans="1:2">
      <c r="A4088" t="s">
        <v>9596</v>
      </c>
      <c r="B4088" t="s">
        <v>9597</v>
      </c>
    </row>
    <row r="4089" spans="1:2">
      <c r="A4089" t="s">
        <v>9596</v>
      </c>
      <c r="B4089" t="s">
        <v>9597</v>
      </c>
    </row>
    <row r="4090" spans="1:2">
      <c r="A4090" t="s">
        <v>9526</v>
      </c>
      <c r="B4090" t="s">
        <v>9527</v>
      </c>
    </row>
    <row r="4091" spans="1:2">
      <c r="A4091" t="s">
        <v>9526</v>
      </c>
      <c r="B4091" t="s">
        <v>9527</v>
      </c>
    </row>
    <row r="4092" spans="1:2">
      <c r="A4092" t="s">
        <v>9526</v>
      </c>
      <c r="B4092" t="s">
        <v>9527</v>
      </c>
    </row>
    <row r="4093" spans="1:2">
      <c r="A4093" t="s">
        <v>9528</v>
      </c>
      <c r="B4093" t="s">
        <v>9529</v>
      </c>
    </row>
    <row r="4094" spans="1:2">
      <c r="A4094" t="s">
        <v>9528</v>
      </c>
      <c r="B4094" t="s">
        <v>9529</v>
      </c>
    </row>
    <row r="4095" spans="1:2">
      <c r="A4095" t="s">
        <v>9528</v>
      </c>
      <c r="B4095" t="s">
        <v>9529</v>
      </c>
    </row>
    <row r="4096" spans="1:2">
      <c r="A4096" t="s">
        <v>9530</v>
      </c>
      <c r="B4096" t="s">
        <v>9531</v>
      </c>
    </row>
    <row r="4097" spans="1:2">
      <c r="A4097" t="s">
        <v>9530</v>
      </c>
      <c r="B4097" t="s">
        <v>9531</v>
      </c>
    </row>
    <row r="4098" spans="1:2">
      <c r="A4098" t="s">
        <v>9530</v>
      </c>
      <c r="B4098" t="s">
        <v>9531</v>
      </c>
    </row>
    <row r="4099" spans="1:2">
      <c r="A4099" t="s">
        <v>9538</v>
      </c>
      <c r="B4099" t="s">
        <v>9539</v>
      </c>
    </row>
    <row r="4100" spans="1:2">
      <c r="A4100" t="s">
        <v>9538</v>
      </c>
      <c r="B4100" t="s">
        <v>9539</v>
      </c>
    </row>
    <row r="4101" spans="1:2">
      <c r="A4101" t="s">
        <v>9538</v>
      </c>
      <c r="B4101" t="s">
        <v>9539</v>
      </c>
    </row>
    <row r="4102" spans="1:2">
      <c r="A4102" t="s">
        <v>9540</v>
      </c>
      <c r="B4102" t="s">
        <v>9541</v>
      </c>
    </row>
    <row r="4103" spans="1:2">
      <c r="A4103" t="s">
        <v>9540</v>
      </c>
      <c r="B4103" t="s">
        <v>9541</v>
      </c>
    </row>
    <row r="4104" spans="1:2">
      <c r="A4104" t="s">
        <v>9540</v>
      </c>
      <c r="B4104" t="s">
        <v>9541</v>
      </c>
    </row>
    <row r="4105" spans="1:2">
      <c r="A4105" t="s">
        <v>9542</v>
      </c>
      <c r="B4105" t="s">
        <v>9543</v>
      </c>
    </row>
    <row r="4106" spans="1:2">
      <c r="A4106" t="s">
        <v>9542</v>
      </c>
      <c r="B4106" t="s">
        <v>9543</v>
      </c>
    </row>
    <row r="4107" spans="1:2">
      <c r="A4107" t="s">
        <v>9542</v>
      </c>
      <c r="B4107" t="s">
        <v>9543</v>
      </c>
    </row>
    <row r="4108" spans="1:2">
      <c r="A4108" t="s">
        <v>9586</v>
      </c>
      <c r="B4108" t="s">
        <v>9587</v>
      </c>
    </row>
    <row r="4109" spans="1:2">
      <c r="A4109" t="s">
        <v>9586</v>
      </c>
      <c r="B4109" t="s">
        <v>9587</v>
      </c>
    </row>
    <row r="4110" spans="1:2">
      <c r="A4110" t="s">
        <v>9586</v>
      </c>
      <c r="B4110" t="s">
        <v>9587</v>
      </c>
    </row>
    <row r="4111" spans="1:2">
      <c r="A4111" t="s">
        <v>9588</v>
      </c>
      <c r="B4111" t="s">
        <v>9589</v>
      </c>
    </row>
    <row r="4112" spans="1:2">
      <c r="A4112" t="s">
        <v>9588</v>
      </c>
      <c r="B4112" t="s">
        <v>9589</v>
      </c>
    </row>
    <row r="4113" spans="1:2">
      <c r="A4113" t="s">
        <v>9588</v>
      </c>
      <c r="B4113" t="s">
        <v>9589</v>
      </c>
    </row>
    <row r="4114" spans="1:2">
      <c r="A4114" t="s">
        <v>9590</v>
      </c>
      <c r="B4114" t="s">
        <v>9591</v>
      </c>
    </row>
    <row r="4115" spans="1:2">
      <c r="A4115" t="s">
        <v>9590</v>
      </c>
      <c r="B4115" t="s">
        <v>9591</v>
      </c>
    </row>
    <row r="4116" spans="1:2">
      <c r="A4116" t="s">
        <v>9590</v>
      </c>
      <c r="B4116" t="s">
        <v>9591</v>
      </c>
    </row>
    <row r="4117" spans="1:2">
      <c r="A4117" t="s">
        <v>9861</v>
      </c>
      <c r="B4117" t="s">
        <v>9862</v>
      </c>
    </row>
    <row r="4118" spans="1:2">
      <c r="A4118" t="s">
        <v>9861</v>
      </c>
      <c r="B4118" t="s">
        <v>9862</v>
      </c>
    </row>
    <row r="4119" spans="1:2">
      <c r="A4119" t="s">
        <v>9861</v>
      </c>
      <c r="B4119" t="s">
        <v>9862</v>
      </c>
    </row>
    <row r="4120" spans="1:2">
      <c r="A4120" t="s">
        <v>9863</v>
      </c>
      <c r="B4120" t="s">
        <v>9864</v>
      </c>
    </row>
    <row r="4121" spans="1:2">
      <c r="A4121" t="s">
        <v>9863</v>
      </c>
      <c r="B4121" t="s">
        <v>9864</v>
      </c>
    </row>
    <row r="4122" spans="1:2">
      <c r="A4122" t="s">
        <v>9863</v>
      </c>
      <c r="B4122" t="s">
        <v>9864</v>
      </c>
    </row>
    <row r="4123" spans="1:2">
      <c r="A4123" t="s">
        <v>9865</v>
      </c>
      <c r="B4123" t="s">
        <v>9866</v>
      </c>
    </row>
    <row r="4124" spans="1:2">
      <c r="A4124" t="s">
        <v>9865</v>
      </c>
      <c r="B4124" t="s">
        <v>9866</v>
      </c>
    </row>
    <row r="4125" spans="1:2">
      <c r="A4125" t="s">
        <v>9865</v>
      </c>
      <c r="B4125" t="s">
        <v>9866</v>
      </c>
    </row>
    <row r="4126" spans="1:2">
      <c r="A4126" t="s">
        <v>9550</v>
      </c>
      <c r="B4126" t="s">
        <v>9551</v>
      </c>
    </row>
    <row r="4127" spans="1:2">
      <c r="A4127" t="s">
        <v>9550</v>
      </c>
      <c r="B4127" t="s">
        <v>9551</v>
      </c>
    </row>
    <row r="4128" spans="1:2">
      <c r="A4128" t="s">
        <v>9550</v>
      </c>
      <c r="B4128" t="s">
        <v>9551</v>
      </c>
    </row>
    <row r="4129" spans="1:2">
      <c r="A4129" t="s">
        <v>9552</v>
      </c>
      <c r="B4129" t="s">
        <v>9553</v>
      </c>
    </row>
    <row r="4130" spans="1:2">
      <c r="A4130" t="s">
        <v>9552</v>
      </c>
      <c r="B4130" t="s">
        <v>9553</v>
      </c>
    </row>
    <row r="4131" spans="1:2">
      <c r="A4131" t="s">
        <v>9552</v>
      </c>
      <c r="B4131" t="s">
        <v>9553</v>
      </c>
    </row>
    <row r="4132" spans="1:2">
      <c r="A4132" t="s">
        <v>9554</v>
      </c>
      <c r="B4132" t="s">
        <v>9555</v>
      </c>
    </row>
    <row r="4133" spans="1:2">
      <c r="A4133" t="s">
        <v>9554</v>
      </c>
      <c r="B4133" t="s">
        <v>9555</v>
      </c>
    </row>
    <row r="4134" spans="1:2">
      <c r="A4134" t="s">
        <v>9554</v>
      </c>
      <c r="B4134" t="s">
        <v>9555</v>
      </c>
    </row>
    <row r="4135" spans="1:2">
      <c r="A4135" t="s">
        <v>9869</v>
      </c>
      <c r="B4135" t="s">
        <v>9870</v>
      </c>
    </row>
    <row r="4136" spans="1:2">
      <c r="A4136" t="s">
        <v>9869</v>
      </c>
      <c r="B4136" t="s">
        <v>9870</v>
      </c>
    </row>
    <row r="4137" spans="1:2">
      <c r="A4137" t="s">
        <v>9869</v>
      </c>
      <c r="B4137" t="s">
        <v>9870</v>
      </c>
    </row>
    <row r="4138" spans="1:2">
      <c r="A4138" t="s">
        <v>9871</v>
      </c>
      <c r="B4138" t="s">
        <v>9872</v>
      </c>
    </row>
    <row r="4139" spans="1:2">
      <c r="A4139" t="s">
        <v>9871</v>
      </c>
      <c r="B4139" t="s">
        <v>9872</v>
      </c>
    </row>
    <row r="4140" spans="1:2">
      <c r="A4140" t="s">
        <v>9871</v>
      </c>
      <c r="B4140" t="s">
        <v>9872</v>
      </c>
    </row>
    <row r="4141" spans="1:2">
      <c r="A4141" t="s">
        <v>9867</v>
      </c>
      <c r="B4141" t="s">
        <v>9868</v>
      </c>
    </row>
    <row r="4142" spans="1:2">
      <c r="A4142" t="s">
        <v>9867</v>
      </c>
      <c r="B4142" t="s">
        <v>9868</v>
      </c>
    </row>
    <row r="4143" spans="1:2">
      <c r="A4143" t="s">
        <v>9867</v>
      </c>
      <c r="B4143" t="s">
        <v>9868</v>
      </c>
    </row>
    <row r="4144" spans="1:2">
      <c r="A4144" t="s">
        <v>9556</v>
      </c>
      <c r="B4144" t="s">
        <v>9557</v>
      </c>
    </row>
    <row r="4145" spans="1:2">
      <c r="A4145" t="s">
        <v>9556</v>
      </c>
      <c r="B4145" t="s">
        <v>9557</v>
      </c>
    </row>
    <row r="4146" spans="1:2">
      <c r="A4146" t="s">
        <v>9556</v>
      </c>
      <c r="B4146" t="s">
        <v>9557</v>
      </c>
    </row>
    <row r="4147" spans="1:2">
      <c r="A4147" t="s">
        <v>9558</v>
      </c>
      <c r="B4147" t="s">
        <v>9559</v>
      </c>
    </row>
    <row r="4148" spans="1:2">
      <c r="A4148" t="s">
        <v>9558</v>
      </c>
      <c r="B4148" t="s">
        <v>9559</v>
      </c>
    </row>
    <row r="4149" spans="1:2">
      <c r="A4149" t="s">
        <v>9558</v>
      </c>
      <c r="B4149" t="s">
        <v>9559</v>
      </c>
    </row>
    <row r="4150" spans="1:2">
      <c r="A4150" t="s">
        <v>9604</v>
      </c>
      <c r="B4150" t="s">
        <v>9605</v>
      </c>
    </row>
    <row r="4151" spans="1:2">
      <c r="A4151" t="s">
        <v>9604</v>
      </c>
      <c r="B4151" t="s">
        <v>9605</v>
      </c>
    </row>
    <row r="4152" spans="1:2">
      <c r="A4152" t="s">
        <v>9604</v>
      </c>
      <c r="B4152" t="s">
        <v>9605</v>
      </c>
    </row>
    <row r="4153" spans="1:2">
      <c r="A4153" t="s">
        <v>9911</v>
      </c>
      <c r="B4153" t="s">
        <v>9912</v>
      </c>
    </row>
    <row r="4154" spans="1:2">
      <c r="A4154" t="s">
        <v>9911</v>
      </c>
      <c r="B4154" t="s">
        <v>9912</v>
      </c>
    </row>
    <row r="4155" spans="1:2">
      <c r="A4155" t="s">
        <v>9911</v>
      </c>
      <c r="B4155" t="s">
        <v>9912</v>
      </c>
    </row>
    <row r="4156" spans="1:2">
      <c r="A4156" t="s">
        <v>9606</v>
      </c>
      <c r="B4156" t="s">
        <v>9607</v>
      </c>
    </row>
    <row r="4157" spans="1:2">
      <c r="A4157" t="s">
        <v>9606</v>
      </c>
      <c r="B4157" t="s">
        <v>9607</v>
      </c>
    </row>
    <row r="4158" spans="1:2">
      <c r="A4158" t="s">
        <v>9606</v>
      </c>
      <c r="B4158" t="s">
        <v>9607</v>
      </c>
    </row>
    <row r="4159" spans="1:2">
      <c r="A4159" t="s">
        <v>9913</v>
      </c>
      <c r="B4159" t="s">
        <v>9914</v>
      </c>
    </row>
    <row r="4160" spans="1:2">
      <c r="A4160" t="s">
        <v>9913</v>
      </c>
      <c r="B4160" t="s">
        <v>9914</v>
      </c>
    </row>
    <row r="4161" spans="1:2">
      <c r="A4161" t="s">
        <v>9913</v>
      </c>
      <c r="B4161" t="s">
        <v>9914</v>
      </c>
    </row>
    <row r="4162" spans="1:2">
      <c r="A4162" t="s">
        <v>9608</v>
      </c>
      <c r="B4162" t="s">
        <v>9609</v>
      </c>
    </row>
    <row r="4163" spans="1:2">
      <c r="A4163" t="s">
        <v>9608</v>
      </c>
      <c r="B4163" t="s">
        <v>9609</v>
      </c>
    </row>
    <row r="4164" spans="1:2">
      <c r="A4164" t="s">
        <v>9608</v>
      </c>
      <c r="B4164" t="s">
        <v>9609</v>
      </c>
    </row>
    <row r="4165" spans="1:2">
      <c r="A4165" t="s">
        <v>9915</v>
      </c>
      <c r="B4165" t="s">
        <v>9916</v>
      </c>
    </row>
    <row r="4166" spans="1:2">
      <c r="A4166" t="s">
        <v>9915</v>
      </c>
      <c r="B4166" t="s">
        <v>9916</v>
      </c>
    </row>
    <row r="4167" spans="1:2">
      <c r="A4167" t="s">
        <v>9915</v>
      </c>
      <c r="B4167" t="s">
        <v>9916</v>
      </c>
    </row>
    <row r="4168" spans="1:2">
      <c r="A4168" t="s">
        <v>9829</v>
      </c>
      <c r="B4168" t="s">
        <v>9830</v>
      </c>
    </row>
    <row r="4169" spans="1:2">
      <c r="A4169" t="s">
        <v>9829</v>
      </c>
      <c r="B4169" t="s">
        <v>9830</v>
      </c>
    </row>
    <row r="4170" spans="1:2">
      <c r="A4170" t="s">
        <v>9829</v>
      </c>
      <c r="B4170" t="s">
        <v>9830</v>
      </c>
    </row>
    <row r="4171" spans="1:2">
      <c r="A4171" t="s">
        <v>9831</v>
      </c>
      <c r="B4171" t="s">
        <v>8893</v>
      </c>
    </row>
    <row r="4172" spans="1:2">
      <c r="A4172" t="s">
        <v>9831</v>
      </c>
      <c r="B4172" t="s">
        <v>8893</v>
      </c>
    </row>
    <row r="4173" spans="1:2">
      <c r="A4173" t="s">
        <v>9831</v>
      </c>
      <c r="B4173" t="s">
        <v>8893</v>
      </c>
    </row>
    <row r="4174" spans="1:2">
      <c r="A4174" t="s">
        <v>9832</v>
      </c>
      <c r="B4174" t="s">
        <v>9833</v>
      </c>
    </row>
    <row r="4175" spans="1:2">
      <c r="A4175" t="s">
        <v>9832</v>
      </c>
      <c r="B4175" t="s">
        <v>9833</v>
      </c>
    </row>
    <row r="4176" spans="1:2">
      <c r="A4176" t="s">
        <v>9832</v>
      </c>
      <c r="B4176" t="s">
        <v>9833</v>
      </c>
    </row>
    <row r="4177" spans="1:2">
      <c r="A4177" t="s">
        <v>9840</v>
      </c>
      <c r="B4177" t="s">
        <v>8895</v>
      </c>
    </row>
    <row r="4178" spans="1:2">
      <c r="A4178" t="s">
        <v>9840</v>
      </c>
      <c r="B4178" t="s">
        <v>8895</v>
      </c>
    </row>
    <row r="4179" spans="1:2">
      <c r="A4179" t="s">
        <v>9840</v>
      </c>
      <c r="B4179" t="s">
        <v>8895</v>
      </c>
    </row>
    <row r="4180" spans="1:2">
      <c r="A4180" t="s">
        <v>9841</v>
      </c>
      <c r="B4180" t="s">
        <v>8897</v>
      </c>
    </row>
    <row r="4181" spans="1:2">
      <c r="A4181" t="s">
        <v>9841</v>
      </c>
      <c r="B4181" t="s">
        <v>8897</v>
      </c>
    </row>
    <row r="4182" spans="1:2">
      <c r="A4182" t="s">
        <v>9841</v>
      </c>
      <c r="B4182" t="s">
        <v>8897</v>
      </c>
    </row>
    <row r="4183" spans="1:2">
      <c r="A4183" t="s">
        <v>9842</v>
      </c>
      <c r="B4183" t="s">
        <v>8899</v>
      </c>
    </row>
    <row r="4184" spans="1:2">
      <c r="A4184" t="s">
        <v>9842</v>
      </c>
      <c r="B4184" t="s">
        <v>8899</v>
      </c>
    </row>
    <row r="4185" spans="1:2">
      <c r="A4185" t="s">
        <v>9842</v>
      </c>
      <c r="B4185" t="s">
        <v>8899</v>
      </c>
    </row>
    <row r="4186" spans="1:2">
      <c r="A4186" t="s">
        <v>9473</v>
      </c>
      <c r="B4186" t="s">
        <v>9474</v>
      </c>
    </row>
    <row r="4187" spans="1:2">
      <c r="A4187" t="s">
        <v>9473</v>
      </c>
      <c r="B4187" t="s">
        <v>9474</v>
      </c>
    </row>
    <row r="4188" spans="1:2">
      <c r="A4188" t="s">
        <v>9473</v>
      </c>
      <c r="B4188" t="s">
        <v>9474</v>
      </c>
    </row>
    <row r="4189" spans="1:2">
      <c r="A4189" t="s">
        <v>9475</v>
      </c>
      <c r="B4189" t="s">
        <v>9476</v>
      </c>
    </row>
    <row r="4190" spans="1:2">
      <c r="A4190" t="s">
        <v>9475</v>
      </c>
      <c r="B4190" t="s">
        <v>9476</v>
      </c>
    </row>
    <row r="4191" spans="1:2">
      <c r="A4191" t="s">
        <v>9475</v>
      </c>
      <c r="B4191" t="s">
        <v>9476</v>
      </c>
    </row>
    <row r="4192" spans="1:2">
      <c r="A4192" t="s">
        <v>9477</v>
      </c>
      <c r="B4192" t="s">
        <v>9478</v>
      </c>
    </row>
    <row r="4193" spans="1:2">
      <c r="A4193" t="s">
        <v>9477</v>
      </c>
      <c r="B4193" t="s">
        <v>9478</v>
      </c>
    </row>
    <row r="4194" spans="1:2">
      <c r="A4194" t="s">
        <v>9477</v>
      </c>
      <c r="B4194" t="s">
        <v>9478</v>
      </c>
    </row>
    <row r="4195" spans="1:2">
      <c r="A4195" t="s">
        <v>9479</v>
      </c>
      <c r="B4195" t="s">
        <v>9480</v>
      </c>
    </row>
    <row r="4196" spans="1:2">
      <c r="A4196" t="s">
        <v>9479</v>
      </c>
      <c r="B4196" t="s">
        <v>9480</v>
      </c>
    </row>
    <row r="4197" spans="1:2">
      <c r="A4197" t="s">
        <v>9479</v>
      </c>
      <c r="B4197" t="s">
        <v>9480</v>
      </c>
    </row>
    <row r="4198" spans="1:2">
      <c r="A4198" t="s">
        <v>9834</v>
      </c>
      <c r="B4198" t="s">
        <v>9835</v>
      </c>
    </row>
    <row r="4199" spans="1:2">
      <c r="A4199" t="s">
        <v>9834</v>
      </c>
      <c r="B4199" t="s">
        <v>9835</v>
      </c>
    </row>
    <row r="4200" spans="1:2">
      <c r="A4200" t="s">
        <v>9834</v>
      </c>
      <c r="B4200" t="s">
        <v>9835</v>
      </c>
    </row>
    <row r="4201" spans="1:2">
      <c r="A4201" t="s">
        <v>9836</v>
      </c>
      <c r="B4201" t="s">
        <v>9837</v>
      </c>
    </row>
    <row r="4202" spans="1:2">
      <c r="A4202" t="s">
        <v>9836</v>
      </c>
      <c r="B4202" t="s">
        <v>9837</v>
      </c>
    </row>
    <row r="4203" spans="1:2">
      <c r="A4203" t="s">
        <v>9836</v>
      </c>
      <c r="B4203" t="s">
        <v>9837</v>
      </c>
    </row>
    <row r="4204" spans="1:2">
      <c r="A4204" t="s">
        <v>9838</v>
      </c>
      <c r="B4204" t="s">
        <v>9839</v>
      </c>
    </row>
    <row r="4205" spans="1:2">
      <c r="A4205" t="s">
        <v>9838</v>
      </c>
      <c r="B4205" t="s">
        <v>9839</v>
      </c>
    </row>
    <row r="4206" spans="1:2">
      <c r="A4206" t="s">
        <v>9838</v>
      </c>
      <c r="B4206" t="s">
        <v>9839</v>
      </c>
    </row>
    <row r="4207" spans="1:2">
      <c r="A4207" t="s">
        <v>9785</v>
      </c>
      <c r="B4207" t="s">
        <v>9786</v>
      </c>
    </row>
    <row r="4208" spans="1:2">
      <c r="A4208" t="s">
        <v>9785</v>
      </c>
      <c r="B4208" t="s">
        <v>9786</v>
      </c>
    </row>
    <row r="4209" spans="1:2">
      <c r="A4209" t="s">
        <v>9785</v>
      </c>
      <c r="B4209" t="s">
        <v>9786</v>
      </c>
    </row>
    <row r="4210" spans="1:2">
      <c r="A4210" t="s">
        <v>9787</v>
      </c>
      <c r="B4210" t="s">
        <v>9788</v>
      </c>
    </row>
    <row r="4211" spans="1:2">
      <c r="A4211" t="s">
        <v>9787</v>
      </c>
      <c r="B4211" t="s">
        <v>9788</v>
      </c>
    </row>
    <row r="4212" spans="1:2">
      <c r="A4212" t="s">
        <v>9787</v>
      </c>
      <c r="B4212" t="s">
        <v>9788</v>
      </c>
    </row>
    <row r="4213" spans="1:2">
      <c r="A4213" t="s">
        <v>9789</v>
      </c>
      <c r="B4213" t="s">
        <v>9790</v>
      </c>
    </row>
    <row r="4214" spans="1:2">
      <c r="A4214" t="s">
        <v>9789</v>
      </c>
      <c r="B4214" t="s">
        <v>9790</v>
      </c>
    </row>
    <row r="4215" spans="1:2">
      <c r="A4215" t="s">
        <v>9789</v>
      </c>
      <c r="B4215" t="s">
        <v>9790</v>
      </c>
    </row>
    <row r="4216" spans="1:2">
      <c r="A4216" t="s">
        <v>9791</v>
      </c>
      <c r="B4216" t="s">
        <v>9792</v>
      </c>
    </row>
    <row r="4217" spans="1:2">
      <c r="A4217" t="s">
        <v>9791</v>
      </c>
      <c r="B4217" t="s">
        <v>9792</v>
      </c>
    </row>
    <row r="4218" spans="1:2">
      <c r="A4218" t="s">
        <v>9791</v>
      </c>
      <c r="B4218" t="s">
        <v>9792</v>
      </c>
    </row>
    <row r="4219" spans="1:2">
      <c r="A4219" t="s">
        <v>9793</v>
      </c>
      <c r="B4219" t="s">
        <v>9794</v>
      </c>
    </row>
    <row r="4220" spans="1:2">
      <c r="A4220" t="s">
        <v>9793</v>
      </c>
      <c r="B4220" t="s">
        <v>9794</v>
      </c>
    </row>
    <row r="4221" spans="1:2">
      <c r="A4221" t="s">
        <v>9793</v>
      </c>
      <c r="B4221" t="s">
        <v>9794</v>
      </c>
    </row>
    <row r="4222" spans="1:2">
      <c r="A4222" t="s">
        <v>9795</v>
      </c>
      <c r="B4222" t="s">
        <v>9796</v>
      </c>
    </row>
    <row r="4223" spans="1:2">
      <c r="A4223" t="s">
        <v>9795</v>
      </c>
      <c r="B4223" t="s">
        <v>9796</v>
      </c>
    </row>
    <row r="4224" spans="1:2">
      <c r="A4224" t="s">
        <v>9795</v>
      </c>
      <c r="B4224" t="s">
        <v>9796</v>
      </c>
    </row>
    <row r="4225" spans="1:2">
      <c r="A4225" t="s">
        <v>9883</v>
      </c>
      <c r="B4225" t="s">
        <v>9884</v>
      </c>
    </row>
    <row r="4226" spans="1:2">
      <c r="A4226" t="s">
        <v>9883</v>
      </c>
      <c r="B4226" t="s">
        <v>9884</v>
      </c>
    </row>
    <row r="4227" spans="1:2">
      <c r="A4227" t="s">
        <v>9883</v>
      </c>
      <c r="B4227" t="s">
        <v>9884</v>
      </c>
    </row>
    <row r="4228" spans="1:2">
      <c r="A4228" t="s">
        <v>9885</v>
      </c>
      <c r="B4228" t="s">
        <v>9886</v>
      </c>
    </row>
    <row r="4229" spans="1:2">
      <c r="A4229" t="s">
        <v>9885</v>
      </c>
      <c r="B4229" t="s">
        <v>9886</v>
      </c>
    </row>
    <row r="4230" spans="1:2">
      <c r="A4230" t="s">
        <v>9885</v>
      </c>
      <c r="B4230" t="s">
        <v>9886</v>
      </c>
    </row>
    <row r="4231" spans="1:2">
      <c r="A4231" t="s">
        <v>9887</v>
      </c>
      <c r="B4231" t="s">
        <v>9888</v>
      </c>
    </row>
    <row r="4232" spans="1:2">
      <c r="A4232" t="s">
        <v>9887</v>
      </c>
      <c r="B4232" t="s">
        <v>9888</v>
      </c>
    </row>
    <row r="4233" spans="1:2">
      <c r="A4233" t="s">
        <v>9887</v>
      </c>
      <c r="B4233" t="s">
        <v>9888</v>
      </c>
    </row>
    <row r="4234" spans="1:2">
      <c r="A4234" t="s">
        <v>9670</v>
      </c>
      <c r="B4234" t="s">
        <v>9671</v>
      </c>
    </row>
    <row r="4235" spans="1:2">
      <c r="A4235" t="s">
        <v>9670</v>
      </c>
      <c r="B4235" t="s">
        <v>9671</v>
      </c>
    </row>
    <row r="4236" spans="1:2">
      <c r="A4236" t="s">
        <v>9670</v>
      </c>
      <c r="B4236" t="s">
        <v>9671</v>
      </c>
    </row>
    <row r="4237" spans="1:2">
      <c r="A4237" t="s">
        <v>9668</v>
      </c>
      <c r="B4237" t="s">
        <v>9669</v>
      </c>
    </row>
    <row r="4238" spans="1:2">
      <c r="A4238" t="s">
        <v>9668</v>
      </c>
      <c r="B4238" t="s">
        <v>9669</v>
      </c>
    </row>
    <row r="4239" spans="1:2">
      <c r="A4239" t="s">
        <v>9668</v>
      </c>
      <c r="B4239" t="s">
        <v>9669</v>
      </c>
    </row>
    <row r="4240" spans="1:2">
      <c r="A4240" t="s">
        <v>9666</v>
      </c>
      <c r="B4240" t="s">
        <v>9667</v>
      </c>
    </row>
    <row r="4241" spans="1:2">
      <c r="A4241" t="s">
        <v>9666</v>
      </c>
      <c r="B4241" t="s">
        <v>9667</v>
      </c>
    </row>
    <row r="4242" spans="1:2">
      <c r="A4242" t="s">
        <v>9666</v>
      </c>
      <c r="B4242" t="s">
        <v>9667</v>
      </c>
    </row>
    <row r="4243" spans="1:2">
      <c r="A4243" t="s">
        <v>9797</v>
      </c>
      <c r="B4243" t="s">
        <v>9798</v>
      </c>
    </row>
    <row r="4244" spans="1:2">
      <c r="A4244" t="s">
        <v>9797</v>
      </c>
      <c r="B4244" t="s">
        <v>9798</v>
      </c>
    </row>
    <row r="4245" spans="1:2">
      <c r="A4245" t="s">
        <v>9797</v>
      </c>
      <c r="B4245" t="s">
        <v>9798</v>
      </c>
    </row>
    <row r="4246" spans="1:2">
      <c r="A4246" t="s">
        <v>9799</v>
      </c>
      <c r="B4246" t="s">
        <v>9800</v>
      </c>
    </row>
    <row r="4247" spans="1:2">
      <c r="A4247" t="s">
        <v>9799</v>
      </c>
      <c r="B4247" t="s">
        <v>9800</v>
      </c>
    </row>
    <row r="4248" spans="1:2">
      <c r="A4248" t="s">
        <v>9799</v>
      </c>
      <c r="B4248" t="s">
        <v>9800</v>
      </c>
    </row>
    <row r="4249" spans="1:2">
      <c r="A4249" t="s">
        <v>9801</v>
      </c>
      <c r="B4249" t="s">
        <v>9802</v>
      </c>
    </row>
    <row r="4250" spans="1:2">
      <c r="A4250" t="s">
        <v>9801</v>
      </c>
      <c r="B4250" t="s">
        <v>9802</v>
      </c>
    </row>
    <row r="4251" spans="1:2">
      <c r="A4251" t="s">
        <v>9801</v>
      </c>
      <c r="B4251" t="s">
        <v>9802</v>
      </c>
    </row>
    <row r="4252" spans="1:2">
      <c r="A4252" t="s">
        <v>9803</v>
      </c>
      <c r="B4252" t="s">
        <v>9804</v>
      </c>
    </row>
    <row r="4253" spans="1:2">
      <c r="A4253" t="s">
        <v>9803</v>
      </c>
      <c r="B4253" t="s">
        <v>9804</v>
      </c>
    </row>
    <row r="4254" spans="1:2">
      <c r="A4254" t="s">
        <v>9803</v>
      </c>
      <c r="B4254" t="s">
        <v>9804</v>
      </c>
    </row>
    <row r="4255" spans="1:2">
      <c r="A4255" t="s">
        <v>9805</v>
      </c>
      <c r="B4255" t="s">
        <v>9806</v>
      </c>
    </row>
    <row r="4256" spans="1:2">
      <c r="A4256" t="s">
        <v>9805</v>
      </c>
      <c r="B4256" t="s">
        <v>9806</v>
      </c>
    </row>
    <row r="4257" spans="1:2">
      <c r="A4257" t="s">
        <v>9805</v>
      </c>
      <c r="B4257" t="s">
        <v>9806</v>
      </c>
    </row>
    <row r="4258" spans="1:2">
      <c r="A4258" t="s">
        <v>9807</v>
      </c>
      <c r="B4258" t="s">
        <v>9808</v>
      </c>
    </row>
    <row r="4259" spans="1:2">
      <c r="A4259" t="s">
        <v>9807</v>
      </c>
      <c r="B4259" t="s">
        <v>9808</v>
      </c>
    </row>
    <row r="4260" spans="1:2">
      <c r="A4260" t="s">
        <v>9807</v>
      </c>
      <c r="B4260" t="s">
        <v>9808</v>
      </c>
    </row>
    <row r="4261" spans="1:2">
      <c r="A4261" t="s">
        <v>9664</v>
      </c>
      <c r="B4261" t="s">
        <v>9665</v>
      </c>
    </row>
    <row r="4262" spans="1:2">
      <c r="A4262" t="s">
        <v>9664</v>
      </c>
      <c r="B4262" t="s">
        <v>9665</v>
      </c>
    </row>
    <row r="4263" spans="1:2">
      <c r="A4263" t="s">
        <v>9664</v>
      </c>
      <c r="B4263" t="s">
        <v>9665</v>
      </c>
    </row>
    <row r="4264" spans="1:2">
      <c r="A4264" t="s">
        <v>9662</v>
      </c>
      <c r="B4264" t="s">
        <v>9663</v>
      </c>
    </row>
    <row r="4265" spans="1:2">
      <c r="A4265" t="s">
        <v>9662</v>
      </c>
      <c r="B4265" t="s">
        <v>9663</v>
      </c>
    </row>
    <row r="4266" spans="1:2">
      <c r="A4266" t="s">
        <v>9662</v>
      </c>
      <c r="B4266" t="s">
        <v>9663</v>
      </c>
    </row>
    <row r="4267" spans="1:2">
      <c r="A4267" t="s">
        <v>9660</v>
      </c>
      <c r="B4267" t="s">
        <v>9661</v>
      </c>
    </row>
    <row r="4268" spans="1:2">
      <c r="A4268" t="s">
        <v>9660</v>
      </c>
      <c r="B4268" t="s">
        <v>9661</v>
      </c>
    </row>
    <row r="4269" spans="1:2">
      <c r="A4269" t="s">
        <v>9660</v>
      </c>
      <c r="B4269" t="s">
        <v>9661</v>
      </c>
    </row>
    <row r="4270" spans="1:2">
      <c r="A4270" t="s">
        <v>9742</v>
      </c>
      <c r="B4270" t="s">
        <v>9743</v>
      </c>
    </row>
    <row r="4271" spans="1:2">
      <c r="A4271" t="s">
        <v>9742</v>
      </c>
      <c r="B4271" t="s">
        <v>9743</v>
      </c>
    </row>
    <row r="4272" spans="1:2">
      <c r="A4272" t="s">
        <v>9742</v>
      </c>
      <c r="B4272" t="s">
        <v>9743</v>
      </c>
    </row>
    <row r="4273" spans="1:2">
      <c r="A4273" t="s">
        <v>9921</v>
      </c>
      <c r="B4273" t="s">
        <v>9922</v>
      </c>
    </row>
    <row r="4274" spans="1:2">
      <c r="A4274" t="s">
        <v>9921</v>
      </c>
      <c r="B4274" t="s">
        <v>9922</v>
      </c>
    </row>
    <row r="4275" spans="1:2">
      <c r="A4275" t="s">
        <v>9921</v>
      </c>
      <c r="B4275" t="s">
        <v>9922</v>
      </c>
    </row>
    <row r="4276" spans="1:2">
      <c r="A4276" t="s">
        <v>9744</v>
      </c>
      <c r="B4276" t="s">
        <v>9745</v>
      </c>
    </row>
    <row r="4277" spans="1:2">
      <c r="A4277" t="s">
        <v>9744</v>
      </c>
      <c r="B4277" t="s">
        <v>9745</v>
      </c>
    </row>
    <row r="4278" spans="1:2">
      <c r="A4278" t="s">
        <v>9744</v>
      </c>
      <c r="B4278" t="s">
        <v>9745</v>
      </c>
    </row>
    <row r="4279" spans="1:2">
      <c r="A4279" t="s">
        <v>9923</v>
      </c>
      <c r="B4279" t="s">
        <v>9924</v>
      </c>
    </row>
    <row r="4280" spans="1:2">
      <c r="A4280" t="s">
        <v>9923</v>
      </c>
      <c r="B4280" t="s">
        <v>9924</v>
      </c>
    </row>
    <row r="4281" spans="1:2">
      <c r="A4281" t="s">
        <v>9923</v>
      </c>
      <c r="B4281" t="s">
        <v>9924</v>
      </c>
    </row>
    <row r="4282" spans="1:2">
      <c r="A4282" t="s">
        <v>9746</v>
      </c>
      <c r="B4282" t="s">
        <v>9743</v>
      </c>
    </row>
    <row r="4283" spans="1:2">
      <c r="A4283" t="s">
        <v>9746</v>
      </c>
      <c r="B4283" t="s">
        <v>9743</v>
      </c>
    </row>
    <row r="4284" spans="1:2">
      <c r="A4284" t="s">
        <v>9746</v>
      </c>
      <c r="B4284" t="s">
        <v>9743</v>
      </c>
    </row>
    <row r="4285" spans="1:2">
      <c r="A4285" t="s">
        <v>9925</v>
      </c>
      <c r="B4285" t="s">
        <v>9926</v>
      </c>
    </row>
    <row r="4286" spans="1:2">
      <c r="A4286" t="s">
        <v>9925</v>
      </c>
      <c r="B4286" t="s">
        <v>9926</v>
      </c>
    </row>
    <row r="4287" spans="1:2">
      <c r="A4287" t="s">
        <v>9925</v>
      </c>
      <c r="B4287" t="s">
        <v>9926</v>
      </c>
    </row>
    <row r="4288" spans="1:2">
      <c r="A4288" t="s">
        <v>9652</v>
      </c>
      <c r="B4288" t="s">
        <v>9653</v>
      </c>
    </row>
    <row r="4289" spans="1:2">
      <c r="A4289" t="s">
        <v>9652</v>
      </c>
      <c r="B4289" t="s">
        <v>9653</v>
      </c>
    </row>
    <row r="4290" spans="1:2">
      <c r="A4290" t="s">
        <v>9652</v>
      </c>
      <c r="B4290" t="s">
        <v>9653</v>
      </c>
    </row>
    <row r="4291" spans="1:2">
      <c r="A4291" t="s">
        <v>9650</v>
      </c>
      <c r="B4291" t="s">
        <v>9651</v>
      </c>
    </row>
    <row r="4292" spans="1:2">
      <c r="A4292" t="s">
        <v>9650</v>
      </c>
      <c r="B4292" t="s">
        <v>9651</v>
      </c>
    </row>
    <row r="4293" spans="1:2">
      <c r="A4293" t="s">
        <v>9650</v>
      </c>
      <c r="B4293" t="s">
        <v>9651</v>
      </c>
    </row>
    <row r="4294" spans="1:2">
      <c r="A4294" t="s">
        <v>9648</v>
      </c>
      <c r="B4294" t="s">
        <v>9649</v>
      </c>
    </row>
    <row r="4295" spans="1:2">
      <c r="A4295" t="s">
        <v>9648</v>
      </c>
      <c r="B4295" t="s">
        <v>9649</v>
      </c>
    </row>
    <row r="4296" spans="1:2">
      <c r="A4296" t="s">
        <v>9648</v>
      </c>
      <c r="B4296" t="s">
        <v>9649</v>
      </c>
    </row>
    <row r="4297" spans="1:2">
      <c r="A4297" t="s">
        <v>9747</v>
      </c>
      <c r="B4297" t="s">
        <v>9748</v>
      </c>
    </row>
    <row r="4298" spans="1:2">
      <c r="A4298" t="s">
        <v>9747</v>
      </c>
      <c r="B4298" t="s">
        <v>9748</v>
      </c>
    </row>
    <row r="4299" spans="1:2">
      <c r="A4299" t="s">
        <v>9747</v>
      </c>
      <c r="B4299" t="s">
        <v>9748</v>
      </c>
    </row>
    <row r="4300" spans="1:2">
      <c r="A4300" t="s">
        <v>9927</v>
      </c>
      <c r="B4300" t="s">
        <v>9928</v>
      </c>
    </row>
    <row r="4301" spans="1:2">
      <c r="A4301" t="s">
        <v>9927</v>
      </c>
      <c r="B4301" t="s">
        <v>9928</v>
      </c>
    </row>
    <row r="4302" spans="1:2">
      <c r="A4302" t="s">
        <v>9927</v>
      </c>
      <c r="B4302" t="s">
        <v>9928</v>
      </c>
    </row>
    <row r="4303" spans="1:2">
      <c r="A4303" t="s">
        <v>9749</v>
      </c>
      <c r="B4303" t="s">
        <v>9750</v>
      </c>
    </row>
    <row r="4304" spans="1:2">
      <c r="A4304" t="s">
        <v>9749</v>
      </c>
      <c r="B4304" t="s">
        <v>9750</v>
      </c>
    </row>
    <row r="4305" spans="1:2">
      <c r="A4305" t="s">
        <v>9749</v>
      </c>
      <c r="B4305" t="s">
        <v>9750</v>
      </c>
    </row>
    <row r="4306" spans="1:2">
      <c r="A4306" t="s">
        <v>9929</v>
      </c>
      <c r="B4306" t="s">
        <v>9930</v>
      </c>
    </row>
    <row r="4307" spans="1:2">
      <c r="A4307" t="s">
        <v>9929</v>
      </c>
      <c r="B4307" t="s">
        <v>9930</v>
      </c>
    </row>
    <row r="4308" spans="1:2">
      <c r="A4308" t="s">
        <v>9929</v>
      </c>
      <c r="B4308" t="s">
        <v>9930</v>
      </c>
    </row>
    <row r="4309" spans="1:2">
      <c r="A4309" t="s">
        <v>9646</v>
      </c>
      <c r="B4309" t="s">
        <v>9647</v>
      </c>
    </row>
    <row r="4310" spans="1:2">
      <c r="A4310" t="s">
        <v>9646</v>
      </c>
      <c r="B4310" t="s">
        <v>9647</v>
      </c>
    </row>
    <row r="4311" spans="1:2">
      <c r="A4311" t="s">
        <v>9646</v>
      </c>
      <c r="B4311" t="s">
        <v>9647</v>
      </c>
    </row>
    <row r="4312" spans="1:2">
      <c r="A4312" t="s">
        <v>9644</v>
      </c>
      <c r="B4312" t="s">
        <v>9645</v>
      </c>
    </row>
    <row r="4313" spans="1:2">
      <c r="A4313" t="s">
        <v>9644</v>
      </c>
      <c r="B4313" t="s">
        <v>9645</v>
      </c>
    </row>
    <row r="4314" spans="1:2">
      <c r="A4314" t="s">
        <v>9644</v>
      </c>
      <c r="B4314" t="s">
        <v>9645</v>
      </c>
    </row>
    <row r="4315" spans="1:2">
      <c r="A4315" t="s">
        <v>9751</v>
      </c>
      <c r="B4315" t="s">
        <v>9752</v>
      </c>
    </row>
    <row r="4316" spans="1:2">
      <c r="A4316" t="s">
        <v>9751</v>
      </c>
      <c r="B4316" t="s">
        <v>9752</v>
      </c>
    </row>
    <row r="4317" spans="1:2">
      <c r="A4317" t="s">
        <v>9751</v>
      </c>
      <c r="B4317" t="s">
        <v>9752</v>
      </c>
    </row>
    <row r="4318" spans="1:2">
      <c r="A4318" t="s">
        <v>9757</v>
      </c>
      <c r="B4318" t="s">
        <v>9758</v>
      </c>
    </row>
    <row r="4319" spans="1:2">
      <c r="A4319" t="s">
        <v>9757</v>
      </c>
      <c r="B4319" t="s">
        <v>9758</v>
      </c>
    </row>
    <row r="4320" spans="1:2">
      <c r="A4320" t="s">
        <v>9757</v>
      </c>
      <c r="B4320" t="s">
        <v>9758</v>
      </c>
    </row>
    <row r="4321" spans="1:2">
      <c r="A4321" t="s">
        <v>9753</v>
      </c>
      <c r="B4321" t="s">
        <v>9754</v>
      </c>
    </row>
    <row r="4322" spans="1:2">
      <c r="A4322" t="s">
        <v>9753</v>
      </c>
      <c r="B4322" t="s">
        <v>9754</v>
      </c>
    </row>
    <row r="4323" spans="1:2">
      <c r="A4323" t="s">
        <v>9753</v>
      </c>
      <c r="B4323" t="s">
        <v>9754</v>
      </c>
    </row>
    <row r="4324" spans="1:2">
      <c r="A4324" t="s">
        <v>9759</v>
      </c>
      <c r="B4324" t="s">
        <v>9760</v>
      </c>
    </row>
    <row r="4325" spans="1:2">
      <c r="A4325" t="s">
        <v>9759</v>
      </c>
      <c r="B4325" t="s">
        <v>9760</v>
      </c>
    </row>
    <row r="4326" spans="1:2">
      <c r="A4326" t="s">
        <v>9759</v>
      </c>
      <c r="B4326" t="s">
        <v>9760</v>
      </c>
    </row>
    <row r="4327" spans="1:2">
      <c r="A4327" t="s">
        <v>9755</v>
      </c>
      <c r="B4327" t="s">
        <v>9756</v>
      </c>
    </row>
    <row r="4328" spans="1:2">
      <c r="A4328" t="s">
        <v>9755</v>
      </c>
      <c r="B4328" t="s">
        <v>9756</v>
      </c>
    </row>
    <row r="4329" spans="1:2">
      <c r="A4329" t="s">
        <v>9755</v>
      </c>
      <c r="B4329" t="s">
        <v>9756</v>
      </c>
    </row>
    <row r="4330" spans="1:2">
      <c r="A4330" t="s">
        <v>9761</v>
      </c>
      <c r="B4330" t="s">
        <v>9762</v>
      </c>
    </row>
    <row r="4331" spans="1:2">
      <c r="A4331" t="s">
        <v>9761</v>
      </c>
      <c r="B4331" t="s">
        <v>9762</v>
      </c>
    </row>
    <row r="4332" spans="1:2">
      <c r="A4332" t="s">
        <v>9761</v>
      </c>
      <c r="B4332" t="s">
        <v>9762</v>
      </c>
    </row>
    <row r="4333" spans="1:2">
      <c r="A4333" t="s">
        <v>9656</v>
      </c>
      <c r="B4333" t="s">
        <v>9657</v>
      </c>
    </row>
    <row r="4334" spans="1:2">
      <c r="A4334" t="s">
        <v>9656</v>
      </c>
      <c r="B4334" t="s">
        <v>9657</v>
      </c>
    </row>
    <row r="4335" spans="1:2">
      <c r="A4335" t="s">
        <v>9656</v>
      </c>
      <c r="B4335" t="s">
        <v>9657</v>
      </c>
    </row>
    <row r="4336" spans="1:2">
      <c r="A4336" t="s">
        <v>9658</v>
      </c>
      <c r="B4336" t="s">
        <v>9659</v>
      </c>
    </row>
    <row r="4337" spans="1:2">
      <c r="A4337" t="s">
        <v>9658</v>
      </c>
      <c r="B4337" t="s">
        <v>9659</v>
      </c>
    </row>
    <row r="4338" spans="1:2">
      <c r="A4338" t="s">
        <v>9658</v>
      </c>
      <c r="B4338" t="s">
        <v>9659</v>
      </c>
    </row>
    <row r="4339" spans="1:2">
      <c r="A4339" t="s">
        <v>9654</v>
      </c>
      <c r="B4339" t="s">
        <v>9655</v>
      </c>
    </row>
    <row r="4340" spans="1:2">
      <c r="A4340" t="s">
        <v>9654</v>
      </c>
      <c r="B4340" t="s">
        <v>9655</v>
      </c>
    </row>
    <row r="4341" spans="1:2">
      <c r="A4341" t="s">
        <v>9654</v>
      </c>
      <c r="B4341" t="s">
        <v>9655</v>
      </c>
    </row>
    <row r="4342" spans="1:2">
      <c r="A4342" t="s">
        <v>9763</v>
      </c>
      <c r="B4342" t="s">
        <v>9764</v>
      </c>
    </row>
    <row r="4343" spans="1:2">
      <c r="A4343" t="s">
        <v>9763</v>
      </c>
      <c r="B4343" t="s">
        <v>9764</v>
      </c>
    </row>
    <row r="4344" spans="1:2">
      <c r="A4344" t="s">
        <v>9763</v>
      </c>
      <c r="B4344" t="s">
        <v>9764</v>
      </c>
    </row>
    <row r="4345" spans="1:2">
      <c r="A4345" t="s">
        <v>9765</v>
      </c>
      <c r="B4345" t="s">
        <v>9766</v>
      </c>
    </row>
    <row r="4346" spans="1:2">
      <c r="A4346" t="s">
        <v>9765</v>
      </c>
      <c r="B4346" t="s">
        <v>9766</v>
      </c>
    </row>
    <row r="4347" spans="1:2">
      <c r="A4347" t="s">
        <v>9765</v>
      </c>
      <c r="B4347" t="s">
        <v>9766</v>
      </c>
    </row>
    <row r="4348" spans="1:2">
      <c r="A4348" t="s">
        <v>9767</v>
      </c>
      <c r="B4348" t="s">
        <v>9768</v>
      </c>
    </row>
    <row r="4349" spans="1:2">
      <c r="A4349" t="s">
        <v>9767</v>
      </c>
      <c r="B4349" t="s">
        <v>9768</v>
      </c>
    </row>
    <row r="4350" spans="1:2">
      <c r="A4350" t="s">
        <v>9767</v>
      </c>
      <c r="B4350" t="s">
        <v>9768</v>
      </c>
    </row>
    <row r="4351" spans="1:2">
      <c r="A4351" t="s">
        <v>9769</v>
      </c>
      <c r="B4351" t="s">
        <v>9770</v>
      </c>
    </row>
    <row r="4352" spans="1:2">
      <c r="A4352" t="s">
        <v>9769</v>
      </c>
      <c r="B4352" t="s">
        <v>9770</v>
      </c>
    </row>
    <row r="4353" spans="1:2">
      <c r="A4353" t="s">
        <v>9769</v>
      </c>
      <c r="B4353" t="s">
        <v>9770</v>
      </c>
    </row>
    <row r="4354" spans="1:2">
      <c r="A4354" t="s">
        <v>9771</v>
      </c>
      <c r="B4354" t="s">
        <v>9772</v>
      </c>
    </row>
    <row r="4355" spans="1:2">
      <c r="A4355" t="s">
        <v>9771</v>
      </c>
      <c r="B4355" t="s">
        <v>9772</v>
      </c>
    </row>
    <row r="4356" spans="1:2">
      <c r="A4356" t="s">
        <v>9771</v>
      </c>
      <c r="B4356" t="s">
        <v>9772</v>
      </c>
    </row>
    <row r="4357" spans="1:2">
      <c r="A4357" t="s">
        <v>9773</v>
      </c>
      <c r="B4357" t="s">
        <v>9774</v>
      </c>
    </row>
    <row r="4358" spans="1:2">
      <c r="A4358" t="s">
        <v>9773</v>
      </c>
      <c r="B4358" t="s">
        <v>9774</v>
      </c>
    </row>
    <row r="4359" spans="1:2">
      <c r="A4359" t="s">
        <v>9773</v>
      </c>
      <c r="B4359" t="s">
        <v>9774</v>
      </c>
    </row>
    <row r="4360" spans="1:2">
      <c r="A4360" t="s">
        <v>9775</v>
      </c>
      <c r="B4360" t="s">
        <v>9776</v>
      </c>
    </row>
    <row r="4361" spans="1:2">
      <c r="A4361" t="s">
        <v>9775</v>
      </c>
      <c r="B4361" t="s">
        <v>9776</v>
      </c>
    </row>
    <row r="4362" spans="1:2">
      <c r="A4362" t="s">
        <v>9775</v>
      </c>
      <c r="B4362" t="s">
        <v>9776</v>
      </c>
    </row>
    <row r="4363" spans="1:2">
      <c r="A4363" t="s">
        <v>9777</v>
      </c>
      <c r="B4363" t="s">
        <v>9778</v>
      </c>
    </row>
    <row r="4364" spans="1:2">
      <c r="A4364" t="s">
        <v>9777</v>
      </c>
      <c r="B4364" t="s">
        <v>9778</v>
      </c>
    </row>
    <row r="4365" spans="1:2">
      <c r="A4365" t="s">
        <v>9777</v>
      </c>
      <c r="B4365" t="s">
        <v>9778</v>
      </c>
    </row>
    <row r="4366" spans="1:2">
      <c r="A4366" t="s">
        <v>9779</v>
      </c>
      <c r="B4366" t="s">
        <v>9780</v>
      </c>
    </row>
    <row r="4367" spans="1:2">
      <c r="A4367" t="s">
        <v>9779</v>
      </c>
      <c r="B4367" t="s">
        <v>9780</v>
      </c>
    </row>
    <row r="4368" spans="1:2">
      <c r="A4368" t="s">
        <v>9779</v>
      </c>
      <c r="B4368" t="s">
        <v>9780</v>
      </c>
    </row>
    <row r="4369" spans="1:2">
      <c r="A4369" t="s">
        <v>9781</v>
      </c>
      <c r="B4369" t="s">
        <v>9782</v>
      </c>
    </row>
    <row r="4370" spans="1:2">
      <c r="A4370" t="s">
        <v>9781</v>
      </c>
      <c r="B4370" t="s">
        <v>9782</v>
      </c>
    </row>
    <row r="4371" spans="1:2">
      <c r="A4371" t="s">
        <v>9781</v>
      </c>
      <c r="B4371" t="s">
        <v>9782</v>
      </c>
    </row>
    <row r="4372" spans="1:2">
      <c r="A4372" t="s">
        <v>9783</v>
      </c>
      <c r="B4372" t="s">
        <v>9784</v>
      </c>
    </row>
    <row r="4373" spans="1:2">
      <c r="A4373" t="s">
        <v>9783</v>
      </c>
      <c r="B4373" t="s">
        <v>9784</v>
      </c>
    </row>
    <row r="4374" spans="1:2">
      <c r="A4374" t="s">
        <v>9783</v>
      </c>
      <c r="B4374" t="s">
        <v>9784</v>
      </c>
    </row>
    <row r="4375" spans="1:2">
      <c r="A4375" t="s">
        <v>9426</v>
      </c>
      <c r="B4375" t="s">
        <v>9427</v>
      </c>
    </row>
    <row r="4376" spans="1:2">
      <c r="A4376" t="s">
        <v>9426</v>
      </c>
      <c r="B4376" t="s">
        <v>9427</v>
      </c>
    </row>
    <row r="4377" spans="1:2">
      <c r="A4377" t="s">
        <v>9426</v>
      </c>
      <c r="B4377" t="s">
        <v>9427</v>
      </c>
    </row>
    <row r="4378" spans="1:2">
      <c r="A4378" t="s">
        <v>9428</v>
      </c>
      <c r="B4378" t="s">
        <v>9429</v>
      </c>
    </row>
    <row r="4379" spans="1:2">
      <c r="A4379" t="s">
        <v>9428</v>
      </c>
      <c r="B4379" t="s">
        <v>9429</v>
      </c>
    </row>
    <row r="4380" spans="1:2">
      <c r="A4380" t="s">
        <v>9428</v>
      </c>
      <c r="B4380" t="s">
        <v>9429</v>
      </c>
    </row>
    <row r="4381" spans="1:2">
      <c r="A4381" t="s">
        <v>9430</v>
      </c>
      <c r="B4381" t="s">
        <v>9431</v>
      </c>
    </row>
    <row r="4382" spans="1:2">
      <c r="A4382" t="s">
        <v>9430</v>
      </c>
      <c r="B4382" t="s">
        <v>9431</v>
      </c>
    </row>
    <row r="4383" spans="1:2">
      <c r="A4383" t="s">
        <v>9430</v>
      </c>
      <c r="B4383" t="s">
        <v>9431</v>
      </c>
    </row>
    <row r="4384" spans="1:2">
      <c r="A4384" t="s">
        <v>9432</v>
      </c>
      <c r="B4384" t="s">
        <v>9433</v>
      </c>
    </row>
    <row r="4385" spans="1:2">
      <c r="A4385" t="s">
        <v>9432</v>
      </c>
      <c r="B4385" t="s">
        <v>9433</v>
      </c>
    </row>
    <row r="4386" spans="1:2">
      <c r="A4386" t="s">
        <v>9432</v>
      </c>
      <c r="B4386" t="s">
        <v>9433</v>
      </c>
    </row>
    <row r="4387" spans="1:2">
      <c r="A4387" t="s">
        <v>9450</v>
      </c>
      <c r="B4387" t="s">
        <v>8965</v>
      </c>
    </row>
    <row r="4388" spans="1:2">
      <c r="A4388" t="s">
        <v>9450</v>
      </c>
      <c r="B4388" t="s">
        <v>8965</v>
      </c>
    </row>
    <row r="4389" spans="1:2">
      <c r="A4389" t="s">
        <v>9450</v>
      </c>
      <c r="B4389" t="s">
        <v>8965</v>
      </c>
    </row>
    <row r="4390" spans="1:2">
      <c r="A4390" t="s">
        <v>9451</v>
      </c>
      <c r="B4390" t="s">
        <v>8967</v>
      </c>
    </row>
    <row r="4391" spans="1:2">
      <c r="A4391" t="s">
        <v>9451</v>
      </c>
      <c r="B4391" t="s">
        <v>8967</v>
      </c>
    </row>
    <row r="4392" spans="1:2">
      <c r="A4392" t="s">
        <v>9451</v>
      </c>
      <c r="B4392" t="s">
        <v>8967</v>
      </c>
    </row>
    <row r="4393" spans="1:2">
      <c r="A4393" t="s">
        <v>9452</v>
      </c>
      <c r="B4393" t="s">
        <v>9453</v>
      </c>
    </row>
    <row r="4394" spans="1:2">
      <c r="A4394" t="s">
        <v>9452</v>
      </c>
      <c r="B4394" t="s">
        <v>9453</v>
      </c>
    </row>
    <row r="4395" spans="1:2">
      <c r="A4395" t="s">
        <v>9452</v>
      </c>
      <c r="B4395" t="s">
        <v>9453</v>
      </c>
    </row>
    <row r="4396" spans="1:2">
      <c r="A4396" t="s">
        <v>9434</v>
      </c>
      <c r="B4396" t="s">
        <v>9435</v>
      </c>
    </row>
    <row r="4397" spans="1:2">
      <c r="A4397" t="s">
        <v>9434</v>
      </c>
      <c r="B4397" t="s">
        <v>9435</v>
      </c>
    </row>
    <row r="4398" spans="1:2">
      <c r="A4398" t="s">
        <v>9434</v>
      </c>
      <c r="B4398" t="s">
        <v>9435</v>
      </c>
    </row>
    <row r="4399" spans="1:2">
      <c r="A4399" t="s">
        <v>9436</v>
      </c>
      <c r="B4399" t="s">
        <v>9437</v>
      </c>
    </row>
    <row r="4400" spans="1:2">
      <c r="A4400" t="s">
        <v>9436</v>
      </c>
      <c r="B4400" t="s">
        <v>9437</v>
      </c>
    </row>
    <row r="4401" spans="1:2">
      <c r="A4401" t="s">
        <v>9436</v>
      </c>
      <c r="B4401" t="s">
        <v>9437</v>
      </c>
    </row>
    <row r="4402" spans="1:2">
      <c r="A4402" t="s">
        <v>9438</v>
      </c>
      <c r="B4402" t="s">
        <v>9439</v>
      </c>
    </row>
    <row r="4403" spans="1:2">
      <c r="A4403" t="s">
        <v>9438</v>
      </c>
      <c r="B4403" t="s">
        <v>9439</v>
      </c>
    </row>
    <row r="4404" spans="1:2">
      <c r="A4404" t="s">
        <v>9438</v>
      </c>
      <c r="B4404" t="s">
        <v>9439</v>
      </c>
    </row>
    <row r="4405" spans="1:2">
      <c r="A4405" t="s">
        <v>9440</v>
      </c>
      <c r="B4405" t="s">
        <v>9441</v>
      </c>
    </row>
    <row r="4406" spans="1:2">
      <c r="A4406" t="s">
        <v>9440</v>
      </c>
      <c r="B4406" t="s">
        <v>9441</v>
      </c>
    </row>
    <row r="4407" spans="1:2">
      <c r="A4407" t="s">
        <v>9440</v>
      </c>
      <c r="B4407" t="s">
        <v>9441</v>
      </c>
    </row>
    <row r="4408" spans="1:2">
      <c r="A4408" t="s">
        <v>9442</v>
      </c>
      <c r="B4408" t="s">
        <v>9443</v>
      </c>
    </row>
    <row r="4409" spans="1:2">
      <c r="A4409" t="s">
        <v>9442</v>
      </c>
      <c r="B4409" t="s">
        <v>9443</v>
      </c>
    </row>
    <row r="4410" spans="1:2">
      <c r="A4410" t="s">
        <v>9442</v>
      </c>
      <c r="B4410" t="s">
        <v>9443</v>
      </c>
    </row>
    <row r="4411" spans="1:2">
      <c r="A4411" t="s">
        <v>9444</v>
      </c>
      <c r="B4411" t="s">
        <v>9445</v>
      </c>
    </row>
    <row r="4412" spans="1:2">
      <c r="A4412" t="s">
        <v>9444</v>
      </c>
      <c r="B4412" t="s">
        <v>9445</v>
      </c>
    </row>
    <row r="4413" spans="1:2">
      <c r="A4413" t="s">
        <v>9444</v>
      </c>
      <c r="B4413" t="s">
        <v>9445</v>
      </c>
    </row>
    <row r="4414" spans="1:2">
      <c r="A4414" t="s">
        <v>9446</v>
      </c>
      <c r="B4414" t="s">
        <v>9447</v>
      </c>
    </row>
    <row r="4415" spans="1:2">
      <c r="A4415" t="s">
        <v>9446</v>
      </c>
      <c r="B4415" t="s">
        <v>9447</v>
      </c>
    </row>
    <row r="4416" spans="1:2">
      <c r="A4416" t="s">
        <v>9446</v>
      </c>
      <c r="B4416" t="s">
        <v>9447</v>
      </c>
    </row>
    <row r="4417" spans="1:2">
      <c r="A4417" t="s">
        <v>9516</v>
      </c>
      <c r="B4417" t="s">
        <v>8381</v>
      </c>
    </row>
    <row r="4418" spans="1:2">
      <c r="A4418" t="s">
        <v>9516</v>
      </c>
      <c r="B4418" t="s">
        <v>8381</v>
      </c>
    </row>
    <row r="4419" spans="1:2">
      <c r="A4419" t="s">
        <v>9516</v>
      </c>
      <c r="B4419" t="s">
        <v>8381</v>
      </c>
    </row>
    <row r="4420" spans="1:2">
      <c r="A4420" t="s">
        <v>9517</v>
      </c>
      <c r="B4420" t="s">
        <v>9303</v>
      </c>
    </row>
    <row r="4421" spans="1:2">
      <c r="A4421" t="s">
        <v>9517</v>
      </c>
      <c r="B4421" t="s">
        <v>9303</v>
      </c>
    </row>
    <row r="4422" spans="1:2">
      <c r="A4422" t="s">
        <v>9517</v>
      </c>
      <c r="B4422" t="s">
        <v>9303</v>
      </c>
    </row>
    <row r="4423" spans="1:2">
      <c r="A4423" t="s">
        <v>9518</v>
      </c>
      <c r="B4423" t="s">
        <v>8385</v>
      </c>
    </row>
    <row r="4424" spans="1:2">
      <c r="A4424" t="s">
        <v>9518</v>
      </c>
      <c r="B4424" t="s">
        <v>8385</v>
      </c>
    </row>
    <row r="4425" spans="1:2">
      <c r="A4425" t="s">
        <v>9518</v>
      </c>
      <c r="B4425" t="s">
        <v>8385</v>
      </c>
    </row>
    <row r="4426" spans="1:2">
      <c r="A4426" t="s">
        <v>9519</v>
      </c>
      <c r="B4426" t="s">
        <v>9306</v>
      </c>
    </row>
    <row r="4427" spans="1:2">
      <c r="A4427" t="s">
        <v>9519</v>
      </c>
      <c r="B4427" t="s">
        <v>9306</v>
      </c>
    </row>
    <row r="4428" spans="1:2">
      <c r="A4428" t="s">
        <v>9519</v>
      </c>
      <c r="B4428" t="s">
        <v>9306</v>
      </c>
    </row>
    <row r="4429" spans="1:2">
      <c r="A4429" t="s">
        <v>9448</v>
      </c>
      <c r="B4429" t="s">
        <v>9449</v>
      </c>
    </row>
    <row r="4430" spans="1:2">
      <c r="A4430" t="s">
        <v>9448</v>
      </c>
      <c r="B4430" t="s">
        <v>9449</v>
      </c>
    </row>
    <row r="4431" spans="1:2">
      <c r="A4431" t="s">
        <v>9448</v>
      </c>
      <c r="B4431" t="s">
        <v>9449</v>
      </c>
    </row>
    <row r="4432" spans="1:2">
      <c r="A4432" t="s">
        <v>9467</v>
      </c>
      <c r="B4432" t="s">
        <v>9468</v>
      </c>
    </row>
    <row r="4433" spans="1:2">
      <c r="A4433" t="s">
        <v>9467</v>
      </c>
      <c r="B4433" t="s">
        <v>9468</v>
      </c>
    </row>
    <row r="4434" spans="1:2">
      <c r="A4434" t="s">
        <v>9467</v>
      </c>
      <c r="B4434" t="s">
        <v>9468</v>
      </c>
    </row>
    <row r="4435" spans="1:2">
      <c r="A4435" t="s">
        <v>9469</v>
      </c>
      <c r="B4435" t="s">
        <v>9470</v>
      </c>
    </row>
    <row r="4436" spans="1:2">
      <c r="A4436" t="s">
        <v>9469</v>
      </c>
      <c r="B4436" t="s">
        <v>9470</v>
      </c>
    </row>
    <row r="4437" spans="1:2">
      <c r="A4437" t="s">
        <v>9469</v>
      </c>
      <c r="B4437" t="s">
        <v>9470</v>
      </c>
    </row>
    <row r="4438" spans="1:2">
      <c r="A4438" t="s">
        <v>9471</v>
      </c>
      <c r="B4438" t="s">
        <v>9472</v>
      </c>
    </row>
    <row r="4439" spans="1:2">
      <c r="A4439" t="s">
        <v>9471</v>
      </c>
      <c r="B4439" t="s">
        <v>9472</v>
      </c>
    </row>
    <row r="4440" spans="1:2">
      <c r="A4440" t="s">
        <v>9471</v>
      </c>
      <c r="B4440" t="s">
        <v>9472</v>
      </c>
    </row>
    <row r="4441" spans="1:2">
      <c r="A4441" t="s">
        <v>9410</v>
      </c>
      <c r="B4441" t="s">
        <v>9411</v>
      </c>
    </row>
    <row r="4442" spans="1:2">
      <c r="A4442" t="s">
        <v>9410</v>
      </c>
      <c r="B4442" t="s">
        <v>9411</v>
      </c>
    </row>
    <row r="4443" spans="1:2">
      <c r="A4443" t="s">
        <v>9410</v>
      </c>
      <c r="B4443" t="s">
        <v>9411</v>
      </c>
    </row>
    <row r="4444" spans="1:2">
      <c r="A4444" t="s">
        <v>9414</v>
      </c>
      <c r="B4444" t="s">
        <v>9415</v>
      </c>
    </row>
    <row r="4445" spans="1:2">
      <c r="A4445" t="s">
        <v>9414</v>
      </c>
      <c r="B4445" t="s">
        <v>9415</v>
      </c>
    </row>
    <row r="4446" spans="1:2">
      <c r="A4446" t="s">
        <v>9414</v>
      </c>
      <c r="B4446" t="s">
        <v>9415</v>
      </c>
    </row>
    <row r="4447" spans="1:2">
      <c r="A4447" t="s">
        <v>9416</v>
      </c>
      <c r="B4447" t="s">
        <v>9417</v>
      </c>
    </row>
    <row r="4448" spans="1:2">
      <c r="A4448" t="s">
        <v>9416</v>
      </c>
      <c r="B4448" t="s">
        <v>9417</v>
      </c>
    </row>
    <row r="4449" spans="1:2">
      <c r="A4449" t="s">
        <v>9416</v>
      </c>
      <c r="B4449" t="s">
        <v>9417</v>
      </c>
    </row>
    <row r="4450" spans="1:2">
      <c r="A4450" t="s">
        <v>9418</v>
      </c>
      <c r="B4450" t="s">
        <v>9419</v>
      </c>
    </row>
    <row r="4451" spans="1:2">
      <c r="A4451" t="s">
        <v>9418</v>
      </c>
      <c r="B4451" t="s">
        <v>9419</v>
      </c>
    </row>
    <row r="4452" spans="1:2">
      <c r="A4452" t="s">
        <v>9418</v>
      </c>
      <c r="B4452" t="s">
        <v>9419</v>
      </c>
    </row>
    <row r="4453" spans="1:2">
      <c r="A4453" t="s">
        <v>9420</v>
      </c>
      <c r="B4453" t="s">
        <v>9421</v>
      </c>
    </row>
    <row r="4454" spans="1:2">
      <c r="A4454" t="s">
        <v>9420</v>
      </c>
      <c r="B4454" t="s">
        <v>9421</v>
      </c>
    </row>
    <row r="4455" spans="1:2">
      <c r="A4455" t="s">
        <v>9420</v>
      </c>
      <c r="B4455" t="s">
        <v>9421</v>
      </c>
    </row>
    <row r="4456" spans="1:2">
      <c r="A4456" t="s">
        <v>9458</v>
      </c>
      <c r="B4456" t="s">
        <v>9459</v>
      </c>
    </row>
    <row r="4457" spans="1:2">
      <c r="A4457" t="s">
        <v>9458</v>
      </c>
      <c r="B4457" t="s">
        <v>9459</v>
      </c>
    </row>
    <row r="4458" spans="1:2">
      <c r="A4458" t="s">
        <v>9458</v>
      </c>
      <c r="B4458" t="s">
        <v>9459</v>
      </c>
    </row>
    <row r="4459" spans="1:2">
      <c r="A4459" t="s">
        <v>9460</v>
      </c>
      <c r="B4459" t="s">
        <v>9461</v>
      </c>
    </row>
    <row r="4460" spans="1:2">
      <c r="A4460" t="s">
        <v>9460</v>
      </c>
      <c r="B4460" t="s">
        <v>9461</v>
      </c>
    </row>
    <row r="4461" spans="1:2">
      <c r="A4461" t="s">
        <v>9460</v>
      </c>
      <c r="B4461" t="s">
        <v>9461</v>
      </c>
    </row>
    <row r="4462" spans="1:2">
      <c r="A4462" t="s">
        <v>9462</v>
      </c>
      <c r="B4462" t="s">
        <v>8969</v>
      </c>
    </row>
    <row r="4463" spans="1:2">
      <c r="A4463" t="s">
        <v>9462</v>
      </c>
      <c r="B4463" t="s">
        <v>8969</v>
      </c>
    </row>
    <row r="4464" spans="1:2">
      <c r="A4464" t="s">
        <v>9462</v>
      </c>
      <c r="B4464" t="s">
        <v>8969</v>
      </c>
    </row>
    <row r="4465" spans="1:2">
      <c r="A4465" t="s">
        <v>9463</v>
      </c>
      <c r="B4465" t="s">
        <v>9464</v>
      </c>
    </row>
    <row r="4466" spans="1:2">
      <c r="A4466" t="s">
        <v>9463</v>
      </c>
      <c r="B4466" t="s">
        <v>9464</v>
      </c>
    </row>
    <row r="4467" spans="1:2">
      <c r="A4467" t="s">
        <v>9463</v>
      </c>
      <c r="B4467" t="s">
        <v>9464</v>
      </c>
    </row>
    <row r="4468" spans="1:2">
      <c r="A4468" t="s">
        <v>9465</v>
      </c>
      <c r="B4468" t="s">
        <v>9466</v>
      </c>
    </row>
    <row r="4469" spans="1:2">
      <c r="A4469" t="s">
        <v>9465</v>
      </c>
      <c r="B4469" t="s">
        <v>9466</v>
      </c>
    </row>
    <row r="4470" spans="1:2">
      <c r="A4470" t="s">
        <v>9465</v>
      </c>
      <c r="B4470" t="s">
        <v>9466</v>
      </c>
    </row>
    <row r="4471" spans="1:2">
      <c r="A4471" t="s">
        <v>9454</v>
      </c>
      <c r="B4471" t="s">
        <v>9455</v>
      </c>
    </row>
    <row r="4472" spans="1:2">
      <c r="A4472" t="s">
        <v>9454</v>
      </c>
      <c r="B4472" t="s">
        <v>9455</v>
      </c>
    </row>
    <row r="4473" spans="1:2">
      <c r="A4473" t="s">
        <v>9454</v>
      </c>
      <c r="B4473" t="s">
        <v>9455</v>
      </c>
    </row>
    <row r="4474" spans="1:2">
      <c r="A4474" t="s">
        <v>9851</v>
      </c>
      <c r="B4474" t="s">
        <v>9852</v>
      </c>
    </row>
    <row r="4475" spans="1:2">
      <c r="A4475" t="s">
        <v>9851</v>
      </c>
      <c r="B4475" t="s">
        <v>9852</v>
      </c>
    </row>
    <row r="4476" spans="1:2">
      <c r="A4476" t="s">
        <v>9851</v>
      </c>
      <c r="B4476" t="s">
        <v>9852</v>
      </c>
    </row>
    <row r="4477" spans="1:2">
      <c r="A4477" t="s">
        <v>9422</v>
      </c>
      <c r="B4477" t="s">
        <v>9192</v>
      </c>
    </row>
    <row r="4478" spans="1:2">
      <c r="A4478" t="s">
        <v>9422</v>
      </c>
      <c r="B4478" t="s">
        <v>9192</v>
      </c>
    </row>
    <row r="4479" spans="1:2">
      <c r="A4479" t="s">
        <v>9422</v>
      </c>
      <c r="B4479" t="s">
        <v>9192</v>
      </c>
    </row>
    <row r="4480" spans="1:2">
      <c r="A4480" t="s">
        <v>9423</v>
      </c>
      <c r="B4480" t="s">
        <v>9194</v>
      </c>
    </row>
    <row r="4481" spans="1:2">
      <c r="A4481" t="s">
        <v>9423</v>
      </c>
      <c r="B4481" t="s">
        <v>9194</v>
      </c>
    </row>
    <row r="4482" spans="1:2">
      <c r="A4482" t="s">
        <v>9423</v>
      </c>
      <c r="B4482" t="s">
        <v>9194</v>
      </c>
    </row>
    <row r="4483" spans="1:2">
      <c r="A4483" t="s">
        <v>9504</v>
      </c>
      <c r="B4483" t="s">
        <v>9505</v>
      </c>
    </row>
    <row r="4484" spans="1:2">
      <c r="A4484" t="s">
        <v>9504</v>
      </c>
      <c r="B4484" t="s">
        <v>9505</v>
      </c>
    </row>
    <row r="4485" spans="1:2">
      <c r="A4485" t="s">
        <v>9504</v>
      </c>
      <c r="B4485" t="s">
        <v>9505</v>
      </c>
    </row>
    <row r="4486" spans="1:2">
      <c r="A4486" t="s">
        <v>9424</v>
      </c>
      <c r="B4486" t="s">
        <v>9425</v>
      </c>
    </row>
    <row r="4487" spans="1:2">
      <c r="A4487" t="s">
        <v>9424</v>
      </c>
      <c r="B4487" t="s">
        <v>9425</v>
      </c>
    </row>
    <row r="4488" spans="1:2">
      <c r="A4488" t="s">
        <v>9424</v>
      </c>
      <c r="B4488" t="s">
        <v>9425</v>
      </c>
    </row>
    <row r="4489" spans="1:2">
      <c r="A4489" t="s">
        <v>9506</v>
      </c>
      <c r="B4489" t="s">
        <v>9507</v>
      </c>
    </row>
    <row r="4490" spans="1:2">
      <c r="A4490" t="s">
        <v>9506</v>
      </c>
      <c r="B4490" t="s">
        <v>9507</v>
      </c>
    </row>
    <row r="4491" spans="1:2">
      <c r="A4491" t="s">
        <v>9506</v>
      </c>
      <c r="B4491" t="s">
        <v>9507</v>
      </c>
    </row>
    <row r="4492" spans="1:2">
      <c r="A4492" t="s">
        <v>9456</v>
      </c>
      <c r="B4492" t="s">
        <v>9457</v>
      </c>
    </row>
    <row r="4493" spans="1:2">
      <c r="A4493" t="s">
        <v>9456</v>
      </c>
      <c r="B4493" t="s">
        <v>9457</v>
      </c>
    </row>
    <row r="4494" spans="1:2">
      <c r="A4494" t="s">
        <v>9456</v>
      </c>
      <c r="B4494" t="s">
        <v>9457</v>
      </c>
    </row>
    <row r="4495" spans="1:2">
      <c r="A4495" t="s">
        <v>9684</v>
      </c>
      <c r="B4495" t="s">
        <v>9685</v>
      </c>
    </row>
    <row r="4496" spans="1:2">
      <c r="A4496" t="s">
        <v>9684</v>
      </c>
      <c r="B4496" t="s">
        <v>9685</v>
      </c>
    </row>
    <row r="4497" spans="1:2">
      <c r="A4497" t="s">
        <v>9684</v>
      </c>
      <c r="B4497" t="s">
        <v>9685</v>
      </c>
    </row>
    <row r="4498" spans="1:2">
      <c r="A4498" t="s">
        <v>9682</v>
      </c>
      <c r="B4498" t="s">
        <v>9683</v>
      </c>
    </row>
    <row r="4499" spans="1:2">
      <c r="A4499" t="s">
        <v>9682</v>
      </c>
      <c r="B4499" t="s">
        <v>9683</v>
      </c>
    </row>
    <row r="4500" spans="1:2">
      <c r="A4500" t="s">
        <v>9682</v>
      </c>
      <c r="B4500" t="s">
        <v>9683</v>
      </c>
    </row>
    <row r="4501" spans="1:2">
      <c r="A4501" t="s">
        <v>9680</v>
      </c>
      <c r="B4501" t="s">
        <v>9681</v>
      </c>
    </row>
    <row r="4502" spans="1:2">
      <c r="A4502" t="s">
        <v>9680</v>
      </c>
      <c r="B4502" t="s">
        <v>9681</v>
      </c>
    </row>
    <row r="4503" spans="1:2">
      <c r="A4503" t="s">
        <v>9680</v>
      </c>
      <c r="B4503" t="s">
        <v>9681</v>
      </c>
    </row>
    <row r="4504" spans="1:2">
      <c r="A4504" t="s">
        <v>9678</v>
      </c>
      <c r="B4504" t="s">
        <v>9679</v>
      </c>
    </row>
    <row r="4505" spans="1:2">
      <c r="A4505" t="s">
        <v>9678</v>
      </c>
      <c r="B4505" t="s">
        <v>9679</v>
      </c>
    </row>
    <row r="4506" spans="1:2">
      <c r="A4506" t="s">
        <v>9678</v>
      </c>
      <c r="B4506" t="s">
        <v>9679</v>
      </c>
    </row>
    <row r="4507" spans="1:2">
      <c r="A4507" t="s">
        <v>9931</v>
      </c>
      <c r="B4507" t="s">
        <v>9932</v>
      </c>
    </row>
    <row r="4508" spans="1:2">
      <c r="A4508" t="s">
        <v>9931</v>
      </c>
      <c r="B4508" t="s">
        <v>9932</v>
      </c>
    </row>
    <row r="4509" spans="1:2">
      <c r="A4509" t="s">
        <v>9931</v>
      </c>
      <c r="B4509" t="s">
        <v>9932</v>
      </c>
    </row>
    <row r="4510" spans="1:2">
      <c r="A4510" t="s">
        <v>9676</v>
      </c>
      <c r="B4510" t="s">
        <v>9677</v>
      </c>
    </row>
    <row r="4511" spans="1:2">
      <c r="A4511" t="s">
        <v>9676</v>
      </c>
      <c r="B4511" t="s">
        <v>9677</v>
      </c>
    </row>
    <row r="4512" spans="1:2">
      <c r="A4512" t="s">
        <v>9676</v>
      </c>
      <c r="B4512" t="s">
        <v>9677</v>
      </c>
    </row>
    <row r="4513" spans="1:2">
      <c r="A4513" t="s">
        <v>9674</v>
      </c>
      <c r="B4513" t="s">
        <v>9675</v>
      </c>
    </row>
    <row r="4514" spans="1:2">
      <c r="A4514" t="s">
        <v>9674</v>
      </c>
      <c r="B4514" t="s">
        <v>9675</v>
      </c>
    </row>
    <row r="4515" spans="1:2">
      <c r="A4515" t="s">
        <v>9674</v>
      </c>
      <c r="B4515" t="s">
        <v>9675</v>
      </c>
    </row>
    <row r="4516" spans="1:2">
      <c r="A4516" t="s">
        <v>9672</v>
      </c>
      <c r="B4516" t="s">
        <v>9673</v>
      </c>
    </row>
    <row r="4517" spans="1:2">
      <c r="A4517" t="s">
        <v>9672</v>
      </c>
      <c r="B4517" t="s">
        <v>9673</v>
      </c>
    </row>
    <row r="4518" spans="1:2">
      <c r="A4518" t="s">
        <v>9672</v>
      </c>
      <c r="B4518" t="s">
        <v>9673</v>
      </c>
    </row>
    <row r="4519" spans="1:2">
      <c r="A4519" t="s">
        <v>9636</v>
      </c>
      <c r="B4519" t="s">
        <v>9637</v>
      </c>
    </row>
    <row r="4520" spans="1:2">
      <c r="A4520" t="s">
        <v>9636</v>
      </c>
      <c r="B4520" t="s">
        <v>9637</v>
      </c>
    </row>
    <row r="4521" spans="1:2">
      <c r="A4521" t="s">
        <v>9636</v>
      </c>
      <c r="B4521" t="s">
        <v>9637</v>
      </c>
    </row>
    <row r="4522" spans="1:2">
      <c r="A4522" t="s">
        <v>9626</v>
      </c>
      <c r="B4522" t="s">
        <v>9627</v>
      </c>
    </row>
    <row r="4523" spans="1:2">
      <c r="A4523" t="s">
        <v>9626</v>
      </c>
      <c r="B4523" t="s">
        <v>9627</v>
      </c>
    </row>
    <row r="4524" spans="1:2">
      <c r="A4524" t="s">
        <v>9626</v>
      </c>
      <c r="B4524" t="s">
        <v>9627</v>
      </c>
    </row>
    <row r="4525" spans="1:2">
      <c r="A4525" t="s">
        <v>9638</v>
      </c>
      <c r="B4525" t="s">
        <v>9639</v>
      </c>
    </row>
    <row r="4526" spans="1:2">
      <c r="A4526" t="s">
        <v>9638</v>
      </c>
      <c r="B4526" t="s">
        <v>9639</v>
      </c>
    </row>
    <row r="4527" spans="1:2">
      <c r="A4527" t="s">
        <v>9638</v>
      </c>
      <c r="B4527" t="s">
        <v>9639</v>
      </c>
    </row>
    <row r="4528" spans="1:2">
      <c r="A4528" t="s">
        <v>9628</v>
      </c>
      <c r="B4528" t="s">
        <v>9629</v>
      </c>
    </row>
    <row r="4529" spans="1:2">
      <c r="A4529" t="s">
        <v>9628</v>
      </c>
      <c r="B4529" t="s">
        <v>9629</v>
      </c>
    </row>
    <row r="4530" spans="1:2">
      <c r="A4530" t="s">
        <v>9628</v>
      </c>
      <c r="B4530" t="s">
        <v>9629</v>
      </c>
    </row>
    <row r="4531" spans="1:2">
      <c r="A4531" t="s">
        <v>9640</v>
      </c>
      <c r="B4531" t="s">
        <v>9641</v>
      </c>
    </row>
    <row r="4532" spans="1:2">
      <c r="A4532" t="s">
        <v>9640</v>
      </c>
      <c r="B4532" t="s">
        <v>9641</v>
      </c>
    </row>
    <row r="4533" spans="1:2">
      <c r="A4533" t="s">
        <v>9640</v>
      </c>
      <c r="B4533" t="s">
        <v>9641</v>
      </c>
    </row>
    <row r="4534" spans="1:2">
      <c r="A4534" t="s">
        <v>9630</v>
      </c>
      <c r="B4534" t="s">
        <v>9631</v>
      </c>
    </row>
    <row r="4535" spans="1:2">
      <c r="A4535" t="s">
        <v>9630</v>
      </c>
      <c r="B4535" t="s">
        <v>9631</v>
      </c>
    </row>
    <row r="4536" spans="1:2">
      <c r="A4536" t="s">
        <v>9630</v>
      </c>
      <c r="B4536" t="s">
        <v>9631</v>
      </c>
    </row>
    <row r="4537" spans="1:2">
      <c r="A4537" t="s">
        <v>9642</v>
      </c>
      <c r="B4537" t="s">
        <v>9643</v>
      </c>
    </row>
    <row r="4538" spans="1:2">
      <c r="A4538" t="s">
        <v>9642</v>
      </c>
      <c r="B4538" t="s">
        <v>9643</v>
      </c>
    </row>
    <row r="4539" spans="1:2">
      <c r="A4539" t="s">
        <v>9642</v>
      </c>
      <c r="B4539" t="s">
        <v>9643</v>
      </c>
    </row>
    <row r="4540" spans="1:2">
      <c r="A4540" t="s">
        <v>9632</v>
      </c>
      <c r="B4540" t="s">
        <v>9633</v>
      </c>
    </row>
    <row r="4541" spans="1:2">
      <c r="A4541" t="s">
        <v>9632</v>
      </c>
      <c r="B4541" t="s">
        <v>9633</v>
      </c>
    </row>
    <row r="4542" spans="1:2">
      <c r="A4542" t="s">
        <v>9632</v>
      </c>
      <c r="B4542" t="s">
        <v>9633</v>
      </c>
    </row>
    <row r="4543" spans="1:2">
      <c r="A4543" t="s">
        <v>9706</v>
      </c>
      <c r="B4543" t="s">
        <v>9707</v>
      </c>
    </row>
    <row r="4544" spans="1:2">
      <c r="A4544" t="s">
        <v>9706</v>
      </c>
      <c r="B4544" t="s">
        <v>9707</v>
      </c>
    </row>
    <row r="4545" spans="1:2">
      <c r="A4545" t="s">
        <v>9706</v>
      </c>
      <c r="B4545" t="s">
        <v>9707</v>
      </c>
    </row>
    <row r="4546" spans="1:2">
      <c r="A4546" t="s">
        <v>9634</v>
      </c>
      <c r="B4546" t="s">
        <v>9635</v>
      </c>
    </row>
    <row r="4547" spans="1:2">
      <c r="A4547" t="s">
        <v>9634</v>
      </c>
      <c r="B4547" t="s">
        <v>9635</v>
      </c>
    </row>
    <row r="4548" spans="1:2">
      <c r="A4548" t="s">
        <v>9634</v>
      </c>
      <c r="B4548" t="s">
        <v>9635</v>
      </c>
    </row>
    <row r="4549" spans="1:2">
      <c r="A4549" t="s">
        <v>9618</v>
      </c>
      <c r="B4549" t="s">
        <v>9619</v>
      </c>
    </row>
    <row r="4550" spans="1:2">
      <c r="A4550" t="s">
        <v>9618</v>
      </c>
      <c r="B4550" t="s">
        <v>9619</v>
      </c>
    </row>
    <row r="4551" spans="1:2">
      <c r="A4551" t="s">
        <v>9618</v>
      </c>
      <c r="B4551" t="s">
        <v>9619</v>
      </c>
    </row>
    <row r="4552" spans="1:2">
      <c r="A4552" t="s">
        <v>9610</v>
      </c>
      <c r="B4552" t="s">
        <v>9611</v>
      </c>
    </row>
    <row r="4553" spans="1:2">
      <c r="A4553" t="s">
        <v>9610</v>
      </c>
      <c r="B4553" t="s">
        <v>9611</v>
      </c>
    </row>
    <row r="4554" spans="1:2">
      <c r="A4554" t="s">
        <v>9610</v>
      </c>
      <c r="B4554" t="s">
        <v>9611</v>
      </c>
    </row>
    <row r="4555" spans="1:2">
      <c r="A4555" t="s">
        <v>9620</v>
      </c>
      <c r="B4555" t="s">
        <v>9621</v>
      </c>
    </row>
    <row r="4556" spans="1:2">
      <c r="A4556" t="s">
        <v>9620</v>
      </c>
      <c r="B4556" t="s">
        <v>9621</v>
      </c>
    </row>
    <row r="4557" spans="1:2">
      <c r="A4557" t="s">
        <v>9620</v>
      </c>
      <c r="B4557" t="s">
        <v>9621</v>
      </c>
    </row>
    <row r="4558" spans="1:2">
      <c r="A4558" t="s">
        <v>9612</v>
      </c>
      <c r="B4558" t="s">
        <v>9613</v>
      </c>
    </row>
    <row r="4559" spans="1:2">
      <c r="A4559" t="s">
        <v>9612</v>
      </c>
      <c r="B4559" t="s">
        <v>9613</v>
      </c>
    </row>
    <row r="4560" spans="1:2">
      <c r="A4560" t="s">
        <v>9612</v>
      </c>
      <c r="B4560" t="s">
        <v>9613</v>
      </c>
    </row>
    <row r="4561" spans="1:2">
      <c r="A4561" t="s">
        <v>9622</v>
      </c>
      <c r="B4561" t="s">
        <v>9623</v>
      </c>
    </row>
    <row r="4562" spans="1:2">
      <c r="A4562" t="s">
        <v>9622</v>
      </c>
      <c r="B4562" t="s">
        <v>9623</v>
      </c>
    </row>
    <row r="4563" spans="1:2">
      <c r="A4563" t="s">
        <v>9622</v>
      </c>
      <c r="B4563" t="s">
        <v>9623</v>
      </c>
    </row>
    <row r="4564" spans="1:2">
      <c r="A4564" t="s">
        <v>9614</v>
      </c>
      <c r="B4564" t="s">
        <v>9615</v>
      </c>
    </row>
    <row r="4565" spans="1:2">
      <c r="A4565" t="s">
        <v>9614</v>
      </c>
      <c r="B4565" t="s">
        <v>9615</v>
      </c>
    </row>
    <row r="4566" spans="1:2">
      <c r="A4566" t="s">
        <v>9614</v>
      </c>
      <c r="B4566" t="s">
        <v>9615</v>
      </c>
    </row>
    <row r="4567" spans="1:2">
      <c r="A4567" t="s">
        <v>9624</v>
      </c>
      <c r="B4567" t="s">
        <v>9625</v>
      </c>
    </row>
    <row r="4568" spans="1:2">
      <c r="A4568" t="s">
        <v>9624</v>
      </c>
      <c r="B4568" t="s">
        <v>9625</v>
      </c>
    </row>
    <row r="4569" spans="1:2">
      <c r="A4569" t="s">
        <v>9624</v>
      </c>
      <c r="B4569" t="s">
        <v>9625</v>
      </c>
    </row>
    <row r="4570" spans="1:2">
      <c r="A4570" t="s">
        <v>9616</v>
      </c>
      <c r="B4570" t="s">
        <v>9617</v>
      </c>
    </row>
    <row r="4571" spans="1:2">
      <c r="A4571" t="s">
        <v>9616</v>
      </c>
      <c r="B4571" t="s">
        <v>9617</v>
      </c>
    </row>
    <row r="4572" spans="1:2">
      <c r="A4572" t="s">
        <v>9616</v>
      </c>
      <c r="B4572" t="s">
        <v>9617</v>
      </c>
    </row>
    <row r="4573" spans="1:2">
      <c r="A4573" t="s">
        <v>9704</v>
      </c>
      <c r="B4573" t="s">
        <v>9705</v>
      </c>
    </row>
    <row r="4574" spans="1:2">
      <c r="A4574" t="s">
        <v>9704</v>
      </c>
      <c r="B4574" t="s">
        <v>9705</v>
      </c>
    </row>
    <row r="4575" spans="1:2">
      <c r="A4575" t="s">
        <v>9704</v>
      </c>
      <c r="B4575" t="s">
        <v>9705</v>
      </c>
    </row>
    <row r="4576" spans="1:2">
      <c r="A4576" t="s">
        <v>9702</v>
      </c>
      <c r="B4576" t="s">
        <v>9703</v>
      </c>
    </row>
    <row r="4577" spans="1:2">
      <c r="A4577" t="s">
        <v>9702</v>
      </c>
      <c r="B4577" t="s">
        <v>9703</v>
      </c>
    </row>
    <row r="4578" spans="1:2">
      <c r="A4578" t="s">
        <v>9702</v>
      </c>
      <c r="B4578" t="s">
        <v>9703</v>
      </c>
    </row>
    <row r="4579" spans="1:2">
      <c r="A4579" t="s">
        <v>9698</v>
      </c>
      <c r="B4579" t="s">
        <v>9699</v>
      </c>
    </row>
    <row r="4580" spans="1:2">
      <c r="A4580" t="s">
        <v>9698</v>
      </c>
      <c r="B4580" t="s">
        <v>9699</v>
      </c>
    </row>
    <row r="4581" spans="1:2">
      <c r="A4581" t="s">
        <v>9698</v>
      </c>
      <c r="B4581" t="s">
        <v>9699</v>
      </c>
    </row>
    <row r="4582" spans="1:2">
      <c r="A4582" t="s">
        <v>9700</v>
      </c>
      <c r="B4582" t="s">
        <v>9701</v>
      </c>
    </row>
    <row r="4583" spans="1:2">
      <c r="A4583" t="s">
        <v>9700</v>
      </c>
      <c r="B4583" t="s">
        <v>9701</v>
      </c>
    </row>
    <row r="4584" spans="1:2">
      <c r="A4584" t="s">
        <v>9700</v>
      </c>
      <c r="B4584" t="s">
        <v>9701</v>
      </c>
    </row>
    <row r="4585" spans="1:2">
      <c r="A4585" t="s">
        <v>9696</v>
      </c>
      <c r="B4585" t="s">
        <v>9697</v>
      </c>
    </row>
    <row r="4586" spans="1:2">
      <c r="A4586" t="s">
        <v>9696</v>
      </c>
      <c r="B4586" t="s">
        <v>9697</v>
      </c>
    </row>
    <row r="4587" spans="1:2">
      <c r="A4587" t="s">
        <v>9696</v>
      </c>
      <c r="B4587" t="s">
        <v>9697</v>
      </c>
    </row>
    <row r="4588" spans="1:2">
      <c r="A4588" t="s">
        <v>9694</v>
      </c>
      <c r="B4588" t="s">
        <v>9695</v>
      </c>
    </row>
    <row r="4589" spans="1:2">
      <c r="A4589" t="s">
        <v>9694</v>
      </c>
      <c r="B4589" t="s">
        <v>9695</v>
      </c>
    </row>
    <row r="4590" spans="1:2">
      <c r="A4590" t="s">
        <v>9694</v>
      </c>
      <c r="B4590" t="s">
        <v>9695</v>
      </c>
    </row>
    <row r="4591" spans="1:2">
      <c r="A4591" t="s">
        <v>9740</v>
      </c>
      <c r="B4591" t="s">
        <v>9741</v>
      </c>
    </row>
    <row r="4592" spans="1:2">
      <c r="A4592" t="s">
        <v>9740</v>
      </c>
      <c r="B4592" t="s">
        <v>9741</v>
      </c>
    </row>
    <row r="4593" spans="1:2">
      <c r="A4593" t="s">
        <v>9740</v>
      </c>
      <c r="B4593" t="s">
        <v>9741</v>
      </c>
    </row>
    <row r="4594" spans="1:2">
      <c r="A4594" t="s">
        <v>9692</v>
      </c>
      <c r="B4594" t="s">
        <v>9693</v>
      </c>
    </row>
    <row r="4595" spans="1:2">
      <c r="A4595" t="s">
        <v>9692</v>
      </c>
      <c r="B4595" t="s">
        <v>9693</v>
      </c>
    </row>
    <row r="4596" spans="1:2">
      <c r="A4596" t="s">
        <v>9692</v>
      </c>
      <c r="B4596" t="s">
        <v>9693</v>
      </c>
    </row>
    <row r="4597" spans="1:2">
      <c r="A4597" t="s">
        <v>9690</v>
      </c>
      <c r="B4597" t="s">
        <v>9691</v>
      </c>
    </row>
    <row r="4598" spans="1:2">
      <c r="A4598" t="s">
        <v>9690</v>
      </c>
      <c r="B4598" t="s">
        <v>9691</v>
      </c>
    </row>
    <row r="4599" spans="1:2">
      <c r="A4599" t="s">
        <v>9690</v>
      </c>
      <c r="B4599" t="s">
        <v>9691</v>
      </c>
    </row>
    <row r="4600" spans="1:2">
      <c r="A4600" t="s">
        <v>9688</v>
      </c>
      <c r="B4600" t="s">
        <v>9689</v>
      </c>
    </row>
    <row r="4601" spans="1:2">
      <c r="A4601" t="s">
        <v>9688</v>
      </c>
      <c r="B4601" t="s">
        <v>9689</v>
      </c>
    </row>
    <row r="4602" spans="1:2">
      <c r="A4602" t="s">
        <v>9688</v>
      </c>
      <c r="B4602" t="s">
        <v>9689</v>
      </c>
    </row>
    <row r="4603" spans="1:2">
      <c r="A4603" t="s">
        <v>9686</v>
      </c>
      <c r="B4603" t="s">
        <v>9687</v>
      </c>
    </row>
    <row r="4604" spans="1:2">
      <c r="A4604" t="s">
        <v>9686</v>
      </c>
      <c r="B4604" t="s">
        <v>9687</v>
      </c>
    </row>
    <row r="4605" spans="1:2">
      <c r="A4605" t="s">
        <v>9686</v>
      </c>
      <c r="B4605" t="s">
        <v>9687</v>
      </c>
    </row>
    <row r="4606" spans="1:2">
      <c r="A4606" t="s">
        <v>9809</v>
      </c>
      <c r="B4606" t="s">
        <v>9810</v>
      </c>
    </row>
    <row r="4607" spans="1:2">
      <c r="A4607" t="s">
        <v>9809</v>
      </c>
      <c r="B4607" t="s">
        <v>9810</v>
      </c>
    </row>
    <row r="4608" spans="1:2">
      <c r="A4608" t="s">
        <v>9809</v>
      </c>
      <c r="B4608" t="s">
        <v>9810</v>
      </c>
    </row>
    <row r="4609" spans="1:2">
      <c r="A4609" t="s">
        <v>9811</v>
      </c>
      <c r="B4609" t="s">
        <v>9812</v>
      </c>
    </row>
    <row r="4610" spans="1:2">
      <c r="A4610" t="s">
        <v>9811</v>
      </c>
      <c r="B4610" t="s">
        <v>9812</v>
      </c>
    </row>
    <row r="4611" spans="1:2">
      <c r="A4611" t="s">
        <v>9811</v>
      </c>
      <c r="B4611" t="s">
        <v>9812</v>
      </c>
    </row>
    <row r="4612" spans="1:2">
      <c r="A4612" t="s">
        <v>9813</v>
      </c>
      <c r="B4612" t="s">
        <v>9814</v>
      </c>
    </row>
    <row r="4613" spans="1:2">
      <c r="A4613" t="s">
        <v>9813</v>
      </c>
      <c r="B4613" t="s">
        <v>9814</v>
      </c>
    </row>
    <row r="4614" spans="1:2">
      <c r="A4614" t="s">
        <v>9813</v>
      </c>
      <c r="B4614" t="s">
        <v>9814</v>
      </c>
    </row>
    <row r="4615" spans="1:2">
      <c r="A4615" t="s">
        <v>9815</v>
      </c>
      <c r="B4615" t="s">
        <v>9816</v>
      </c>
    </row>
    <row r="4616" spans="1:2">
      <c r="A4616" t="s">
        <v>9815</v>
      </c>
      <c r="B4616" t="s">
        <v>9816</v>
      </c>
    </row>
    <row r="4617" spans="1:2">
      <c r="A4617" t="s">
        <v>9815</v>
      </c>
      <c r="B4617" t="s">
        <v>9816</v>
      </c>
    </row>
    <row r="4618" spans="1:2">
      <c r="A4618" t="s">
        <v>9817</v>
      </c>
      <c r="B4618" t="s">
        <v>9818</v>
      </c>
    </row>
    <row r="4619" spans="1:2">
      <c r="A4619" t="s">
        <v>9817</v>
      </c>
      <c r="B4619" t="s">
        <v>9818</v>
      </c>
    </row>
    <row r="4620" spans="1:2">
      <c r="A4620" t="s">
        <v>9817</v>
      </c>
      <c r="B4620" t="s">
        <v>9818</v>
      </c>
    </row>
    <row r="4621" spans="1:2">
      <c r="A4621" t="s">
        <v>9819</v>
      </c>
      <c r="B4621" t="s">
        <v>9820</v>
      </c>
    </row>
    <row r="4622" spans="1:2">
      <c r="A4622" t="s">
        <v>9819</v>
      </c>
      <c r="B4622" t="s">
        <v>9820</v>
      </c>
    </row>
    <row r="4623" spans="1:2">
      <c r="A4623" t="s">
        <v>9819</v>
      </c>
      <c r="B4623" t="s">
        <v>9820</v>
      </c>
    </row>
    <row r="4624" spans="1:2">
      <c r="A4624" t="s">
        <v>9821</v>
      </c>
      <c r="B4624" t="s">
        <v>9822</v>
      </c>
    </row>
    <row r="4625" spans="1:2">
      <c r="A4625" t="s">
        <v>9821</v>
      </c>
      <c r="B4625" t="s">
        <v>9822</v>
      </c>
    </row>
    <row r="4626" spans="1:2">
      <c r="A4626" t="s">
        <v>9821</v>
      </c>
      <c r="B4626" t="s">
        <v>9822</v>
      </c>
    </row>
    <row r="4627" spans="1:2">
      <c r="A4627" t="s">
        <v>9823</v>
      </c>
      <c r="B4627" t="s">
        <v>9824</v>
      </c>
    </row>
    <row r="4628" spans="1:2">
      <c r="A4628" t="s">
        <v>9823</v>
      </c>
      <c r="B4628" t="s">
        <v>9824</v>
      </c>
    </row>
    <row r="4629" spans="1:2">
      <c r="A4629" t="s">
        <v>9823</v>
      </c>
      <c r="B4629" t="s">
        <v>9824</v>
      </c>
    </row>
    <row r="4630" spans="1:2">
      <c r="A4630" t="s">
        <v>9855</v>
      </c>
      <c r="B4630" t="s">
        <v>8601</v>
      </c>
    </row>
    <row r="4631" spans="1:2">
      <c r="A4631" t="s">
        <v>9855</v>
      </c>
      <c r="B4631" t="s">
        <v>8601</v>
      </c>
    </row>
    <row r="4632" spans="1:2">
      <c r="A4632" t="s">
        <v>9855</v>
      </c>
      <c r="B4632" t="s">
        <v>8601</v>
      </c>
    </row>
    <row r="4633" spans="1:2">
      <c r="A4633" t="s">
        <v>9825</v>
      </c>
      <c r="B4633" t="s">
        <v>9826</v>
      </c>
    </row>
    <row r="4634" spans="1:2">
      <c r="A4634" t="s">
        <v>9825</v>
      </c>
      <c r="B4634" t="s">
        <v>9826</v>
      </c>
    </row>
    <row r="4635" spans="1:2">
      <c r="A4635" t="s">
        <v>9825</v>
      </c>
      <c r="B4635" t="s">
        <v>9826</v>
      </c>
    </row>
    <row r="4636" spans="1:2">
      <c r="A4636" t="s">
        <v>9827</v>
      </c>
      <c r="B4636" t="s">
        <v>9828</v>
      </c>
    </row>
    <row r="4637" spans="1:2">
      <c r="A4637" t="s">
        <v>9827</v>
      </c>
      <c r="B4637" t="s">
        <v>9828</v>
      </c>
    </row>
    <row r="4638" spans="1:2">
      <c r="A4638" t="s">
        <v>9827</v>
      </c>
      <c r="B4638" t="s">
        <v>9828</v>
      </c>
    </row>
    <row r="4639" spans="1:2">
      <c r="A4639" t="s">
        <v>9856</v>
      </c>
      <c r="B4639" t="s">
        <v>8605</v>
      </c>
    </row>
    <row r="4640" spans="1:2">
      <c r="A4640" t="s">
        <v>9856</v>
      </c>
      <c r="B4640" t="s">
        <v>8605</v>
      </c>
    </row>
    <row r="4641" spans="1:2">
      <c r="A4641" t="s">
        <v>9856</v>
      </c>
      <c r="B4641" t="s">
        <v>8605</v>
      </c>
    </row>
    <row r="4642" spans="1:2">
      <c r="A4642" t="s">
        <v>9481</v>
      </c>
      <c r="B4642" t="s">
        <v>9482</v>
      </c>
    </row>
    <row r="4643" spans="1:2">
      <c r="A4643" t="s">
        <v>9481</v>
      </c>
      <c r="B4643" t="s">
        <v>9482</v>
      </c>
    </row>
    <row r="4644" spans="1:2">
      <c r="A4644" t="s">
        <v>9481</v>
      </c>
      <c r="B4644" t="s">
        <v>9482</v>
      </c>
    </row>
    <row r="4645" spans="1:2">
      <c r="A4645" t="s">
        <v>9483</v>
      </c>
      <c r="B4645" t="s">
        <v>9484</v>
      </c>
    </row>
    <row r="4646" spans="1:2">
      <c r="A4646" t="s">
        <v>9483</v>
      </c>
      <c r="B4646" t="s">
        <v>9484</v>
      </c>
    </row>
    <row r="4647" spans="1:2">
      <c r="A4647" t="s">
        <v>9483</v>
      </c>
      <c r="B4647" t="s">
        <v>9484</v>
      </c>
    </row>
    <row r="4648" spans="1:2">
      <c r="A4648" t="s">
        <v>9485</v>
      </c>
      <c r="B4648" t="s">
        <v>9486</v>
      </c>
    </row>
    <row r="4649" spans="1:2">
      <c r="A4649" t="s">
        <v>9485</v>
      </c>
      <c r="B4649" t="s">
        <v>9486</v>
      </c>
    </row>
    <row r="4650" spans="1:2">
      <c r="A4650" t="s">
        <v>9485</v>
      </c>
      <c r="B4650" t="s">
        <v>9486</v>
      </c>
    </row>
    <row r="4651" spans="1:2">
      <c r="A4651" t="s">
        <v>9487</v>
      </c>
      <c r="B4651" t="s">
        <v>9488</v>
      </c>
    </row>
    <row r="4652" spans="1:2">
      <c r="A4652" t="s">
        <v>9487</v>
      </c>
      <c r="B4652" t="s">
        <v>9488</v>
      </c>
    </row>
    <row r="4653" spans="1:2">
      <c r="A4653" t="s">
        <v>9487</v>
      </c>
      <c r="B4653" t="s">
        <v>9488</v>
      </c>
    </row>
    <row r="4654" spans="1:2">
      <c r="A4654" t="s">
        <v>9489</v>
      </c>
      <c r="B4654" t="s">
        <v>9490</v>
      </c>
    </row>
    <row r="4655" spans="1:2">
      <c r="A4655" t="s">
        <v>9489</v>
      </c>
      <c r="B4655" t="s">
        <v>9490</v>
      </c>
    </row>
    <row r="4656" spans="1:2">
      <c r="A4656" t="s">
        <v>9489</v>
      </c>
      <c r="B4656" t="s">
        <v>9490</v>
      </c>
    </row>
    <row r="4657" spans="1:2">
      <c r="A4657" t="s">
        <v>9491</v>
      </c>
      <c r="B4657" t="s">
        <v>9492</v>
      </c>
    </row>
    <row r="4658" spans="1:2">
      <c r="A4658" t="s">
        <v>9491</v>
      </c>
      <c r="B4658" t="s">
        <v>9492</v>
      </c>
    </row>
    <row r="4659" spans="1:2">
      <c r="A4659" t="s">
        <v>9491</v>
      </c>
      <c r="B4659" t="s">
        <v>9492</v>
      </c>
    </row>
    <row r="4660" spans="1:2">
      <c r="A4660" t="s">
        <v>9493</v>
      </c>
      <c r="B4660" t="s">
        <v>9001</v>
      </c>
    </row>
    <row r="4661" spans="1:2">
      <c r="A4661" t="s">
        <v>9493</v>
      </c>
      <c r="B4661" t="s">
        <v>9001</v>
      </c>
    </row>
    <row r="4662" spans="1:2">
      <c r="A4662" t="s">
        <v>9493</v>
      </c>
      <c r="B4662" t="s">
        <v>9001</v>
      </c>
    </row>
    <row r="4663" spans="1:2">
      <c r="A4663" t="s">
        <v>9494</v>
      </c>
      <c r="B4663" t="s">
        <v>9495</v>
      </c>
    </row>
    <row r="4664" spans="1:2">
      <c r="A4664" t="s">
        <v>9494</v>
      </c>
      <c r="B4664" t="s">
        <v>9495</v>
      </c>
    </row>
    <row r="4665" spans="1:2">
      <c r="A4665" t="s">
        <v>9494</v>
      </c>
      <c r="B4665" t="s">
        <v>9495</v>
      </c>
    </row>
    <row r="4666" spans="1:2">
      <c r="A4666" t="s">
        <v>9496</v>
      </c>
      <c r="B4666" t="s">
        <v>9497</v>
      </c>
    </row>
    <row r="4667" spans="1:2">
      <c r="A4667" t="s">
        <v>9496</v>
      </c>
      <c r="B4667" t="s">
        <v>9497</v>
      </c>
    </row>
    <row r="4668" spans="1:2">
      <c r="A4668" t="s">
        <v>9496</v>
      </c>
      <c r="B4668" t="s">
        <v>9497</v>
      </c>
    </row>
    <row r="4669" spans="1:2">
      <c r="A4669" t="s">
        <v>9498</v>
      </c>
      <c r="B4669" t="s">
        <v>9499</v>
      </c>
    </row>
    <row r="4670" spans="1:2">
      <c r="A4670" t="s">
        <v>9498</v>
      </c>
      <c r="B4670" t="s">
        <v>9499</v>
      </c>
    </row>
    <row r="4671" spans="1:2">
      <c r="A4671" t="s">
        <v>9498</v>
      </c>
      <c r="B4671" t="s">
        <v>9499</v>
      </c>
    </row>
    <row r="4672" spans="1:2">
      <c r="A4672" t="s">
        <v>9500</v>
      </c>
      <c r="B4672" t="s">
        <v>9501</v>
      </c>
    </row>
    <row r="4673" spans="1:2">
      <c r="A4673" t="s">
        <v>9500</v>
      </c>
      <c r="B4673" t="s">
        <v>9501</v>
      </c>
    </row>
    <row r="4674" spans="1:2">
      <c r="A4674" t="s">
        <v>9500</v>
      </c>
      <c r="B4674" t="s">
        <v>9501</v>
      </c>
    </row>
    <row r="4675" spans="1:2">
      <c r="A4675" t="s">
        <v>9502</v>
      </c>
      <c r="B4675" t="s">
        <v>9503</v>
      </c>
    </row>
    <row r="4676" spans="1:2">
      <c r="A4676" t="s">
        <v>9502</v>
      </c>
      <c r="B4676" t="s">
        <v>9503</v>
      </c>
    </row>
    <row r="4677" spans="1:2">
      <c r="A4677" t="s">
        <v>9502</v>
      </c>
      <c r="B4677" t="s">
        <v>9503</v>
      </c>
    </row>
    <row r="4678" spans="1:2">
      <c r="A4678" t="s">
        <v>9361</v>
      </c>
      <c r="B4678" t="s">
        <v>8909</v>
      </c>
    </row>
    <row r="4679" spans="1:2">
      <c r="A4679" t="s">
        <v>9361</v>
      </c>
      <c r="B4679" t="s">
        <v>8909</v>
      </c>
    </row>
    <row r="4680" spans="1:2">
      <c r="A4680" t="s">
        <v>9361</v>
      </c>
      <c r="B4680" t="s">
        <v>8909</v>
      </c>
    </row>
    <row r="4681" spans="1:2">
      <c r="A4681" t="s">
        <v>9362</v>
      </c>
      <c r="B4681" t="s">
        <v>8911</v>
      </c>
    </row>
    <row r="4682" spans="1:2">
      <c r="A4682" t="s">
        <v>9362</v>
      </c>
      <c r="B4682" t="s">
        <v>8911</v>
      </c>
    </row>
    <row r="4683" spans="1:2">
      <c r="A4683" t="s">
        <v>9362</v>
      </c>
      <c r="B4683" t="s">
        <v>8911</v>
      </c>
    </row>
    <row r="4684" spans="1:2">
      <c r="A4684" t="s">
        <v>9363</v>
      </c>
      <c r="B4684" t="s">
        <v>8913</v>
      </c>
    </row>
    <row r="4685" spans="1:2">
      <c r="A4685" t="s">
        <v>9363</v>
      </c>
      <c r="B4685" t="s">
        <v>8913</v>
      </c>
    </row>
    <row r="4686" spans="1:2">
      <c r="A4686" t="s">
        <v>9363</v>
      </c>
      <c r="B4686" t="s">
        <v>8913</v>
      </c>
    </row>
    <row r="4687" spans="1:2">
      <c r="A4687" t="s">
        <v>9370</v>
      </c>
      <c r="B4687" t="s">
        <v>8791</v>
      </c>
    </row>
    <row r="4688" spans="1:2">
      <c r="A4688" t="s">
        <v>9370</v>
      </c>
      <c r="B4688" t="s">
        <v>8791</v>
      </c>
    </row>
    <row r="4689" spans="1:2">
      <c r="A4689" t="s">
        <v>9370</v>
      </c>
      <c r="B4689" t="s">
        <v>8791</v>
      </c>
    </row>
    <row r="4690" spans="1:2">
      <c r="A4690" t="s">
        <v>9371</v>
      </c>
      <c r="B4690" t="s">
        <v>9372</v>
      </c>
    </row>
    <row r="4691" spans="1:2">
      <c r="A4691" t="s">
        <v>9371</v>
      </c>
      <c r="B4691" t="s">
        <v>9372</v>
      </c>
    </row>
    <row r="4692" spans="1:2">
      <c r="A4692" t="s">
        <v>9371</v>
      </c>
      <c r="B4692" t="s">
        <v>9372</v>
      </c>
    </row>
    <row r="4693" spans="1:2">
      <c r="A4693" t="s">
        <v>9373</v>
      </c>
      <c r="B4693" t="s">
        <v>9374</v>
      </c>
    </row>
    <row r="4694" spans="1:2">
      <c r="A4694" t="s">
        <v>9373</v>
      </c>
      <c r="B4694" t="s">
        <v>9374</v>
      </c>
    </row>
    <row r="4695" spans="1:2">
      <c r="A4695" t="s">
        <v>9373</v>
      </c>
      <c r="B4695" t="s">
        <v>9374</v>
      </c>
    </row>
    <row r="4696" spans="1:2">
      <c r="A4696" t="s">
        <v>9375</v>
      </c>
      <c r="B4696" t="s">
        <v>8836</v>
      </c>
    </row>
    <row r="4697" spans="1:2">
      <c r="A4697" t="s">
        <v>9375</v>
      </c>
      <c r="B4697" t="s">
        <v>8836</v>
      </c>
    </row>
    <row r="4698" spans="1:2">
      <c r="A4698" t="s">
        <v>9375</v>
      </c>
      <c r="B4698" t="s">
        <v>8836</v>
      </c>
    </row>
    <row r="4699" spans="1:2">
      <c r="A4699" t="s">
        <v>9376</v>
      </c>
      <c r="B4699" t="s">
        <v>9377</v>
      </c>
    </row>
    <row r="4700" spans="1:2">
      <c r="A4700" t="s">
        <v>9376</v>
      </c>
      <c r="B4700" t="s">
        <v>9377</v>
      </c>
    </row>
    <row r="4701" spans="1:2">
      <c r="A4701" t="s">
        <v>9376</v>
      </c>
      <c r="B4701" t="s">
        <v>9377</v>
      </c>
    </row>
    <row r="4702" spans="1:2">
      <c r="A4702" t="s">
        <v>9378</v>
      </c>
      <c r="B4702" t="s">
        <v>9379</v>
      </c>
    </row>
    <row r="4703" spans="1:2">
      <c r="A4703" t="s">
        <v>9378</v>
      </c>
      <c r="B4703" t="s">
        <v>9379</v>
      </c>
    </row>
    <row r="4704" spans="1:2">
      <c r="A4704" t="s">
        <v>9378</v>
      </c>
      <c r="B4704" t="s">
        <v>9379</v>
      </c>
    </row>
    <row r="4705" spans="1:2">
      <c r="A4705" t="s">
        <v>9364</v>
      </c>
      <c r="B4705" t="s">
        <v>9365</v>
      </c>
    </row>
    <row r="4706" spans="1:2">
      <c r="A4706" t="s">
        <v>9364</v>
      </c>
      <c r="B4706" t="s">
        <v>9365</v>
      </c>
    </row>
    <row r="4707" spans="1:2">
      <c r="A4707" t="s">
        <v>9364</v>
      </c>
      <c r="B4707" t="s">
        <v>9365</v>
      </c>
    </row>
    <row r="4708" spans="1:2">
      <c r="A4708" t="s">
        <v>9366</v>
      </c>
      <c r="B4708" t="s">
        <v>9367</v>
      </c>
    </row>
    <row r="4709" spans="1:2">
      <c r="A4709" t="s">
        <v>9366</v>
      </c>
      <c r="B4709" t="s">
        <v>9367</v>
      </c>
    </row>
    <row r="4710" spans="1:2">
      <c r="A4710" t="s">
        <v>9366</v>
      </c>
      <c r="B4710" t="s">
        <v>9367</v>
      </c>
    </row>
    <row r="4711" spans="1:2">
      <c r="A4711" t="s">
        <v>9368</v>
      </c>
      <c r="B4711" t="s">
        <v>9369</v>
      </c>
    </row>
    <row r="4712" spans="1:2">
      <c r="A4712" t="s">
        <v>9368</v>
      </c>
      <c r="B4712" t="s">
        <v>9369</v>
      </c>
    </row>
    <row r="4713" spans="1:2">
      <c r="A4713" t="s">
        <v>9368</v>
      </c>
      <c r="B4713" t="s">
        <v>9369</v>
      </c>
    </row>
    <row r="4714" spans="1:2">
      <c r="A4714" t="s">
        <v>9380</v>
      </c>
      <c r="B4714" t="s">
        <v>8803</v>
      </c>
    </row>
    <row r="4715" spans="1:2">
      <c r="A4715" t="s">
        <v>9380</v>
      </c>
      <c r="B4715" t="s">
        <v>8803</v>
      </c>
    </row>
    <row r="4716" spans="1:2">
      <c r="A4716" t="s">
        <v>9380</v>
      </c>
      <c r="B4716" t="s">
        <v>8803</v>
      </c>
    </row>
    <row r="4717" spans="1:2">
      <c r="A4717" t="s">
        <v>9381</v>
      </c>
      <c r="B4717" t="s">
        <v>9382</v>
      </c>
    </row>
    <row r="4718" spans="1:2">
      <c r="A4718" t="s">
        <v>9381</v>
      </c>
      <c r="B4718" t="s">
        <v>9382</v>
      </c>
    </row>
    <row r="4719" spans="1:2">
      <c r="A4719" t="s">
        <v>9381</v>
      </c>
      <c r="B4719" t="s">
        <v>9382</v>
      </c>
    </row>
    <row r="4720" spans="1:2">
      <c r="A4720" t="s">
        <v>9383</v>
      </c>
      <c r="B4720" t="s">
        <v>8928</v>
      </c>
    </row>
    <row r="4721" spans="1:2">
      <c r="A4721" t="s">
        <v>9383</v>
      </c>
      <c r="B4721" t="s">
        <v>8928</v>
      </c>
    </row>
    <row r="4722" spans="1:2">
      <c r="A4722" t="s">
        <v>9383</v>
      </c>
      <c r="B4722" t="s">
        <v>8928</v>
      </c>
    </row>
    <row r="4723" spans="1:2">
      <c r="A4723" t="s">
        <v>9384</v>
      </c>
      <c r="B4723" t="s">
        <v>8930</v>
      </c>
    </row>
    <row r="4724" spans="1:2">
      <c r="A4724" t="s">
        <v>9384</v>
      </c>
      <c r="B4724" t="s">
        <v>8930</v>
      </c>
    </row>
    <row r="4725" spans="1:2">
      <c r="A4725" t="s">
        <v>9384</v>
      </c>
      <c r="B4725" t="s">
        <v>8930</v>
      </c>
    </row>
    <row r="4726" spans="1:2">
      <c r="A4726" t="s">
        <v>9385</v>
      </c>
      <c r="B4726" t="s">
        <v>9386</v>
      </c>
    </row>
    <row r="4727" spans="1:2">
      <c r="A4727" t="s">
        <v>9385</v>
      </c>
      <c r="B4727" t="s">
        <v>9386</v>
      </c>
    </row>
    <row r="4728" spans="1:2">
      <c r="A4728" t="s">
        <v>9385</v>
      </c>
      <c r="B4728" t="s">
        <v>9386</v>
      </c>
    </row>
    <row r="4729" spans="1:2">
      <c r="A4729" t="s">
        <v>9901</v>
      </c>
      <c r="B4729" t="s">
        <v>9902</v>
      </c>
    </row>
    <row r="4730" spans="1:2">
      <c r="A4730" t="s">
        <v>9901</v>
      </c>
      <c r="B4730" t="s">
        <v>9902</v>
      </c>
    </row>
    <row r="4731" spans="1:2">
      <c r="A4731" t="s">
        <v>9901</v>
      </c>
      <c r="B4731" t="s">
        <v>9902</v>
      </c>
    </row>
    <row r="4732" spans="1:2">
      <c r="A4732" t="s">
        <v>9387</v>
      </c>
      <c r="B4732" t="s">
        <v>8932</v>
      </c>
    </row>
    <row r="4733" spans="1:2">
      <c r="A4733" t="s">
        <v>9387</v>
      </c>
      <c r="B4733" t="s">
        <v>8932</v>
      </c>
    </row>
    <row r="4734" spans="1:2">
      <c r="A4734" t="s">
        <v>9387</v>
      </c>
      <c r="B4734" t="s">
        <v>8932</v>
      </c>
    </row>
    <row r="4735" spans="1:2">
      <c r="A4735" t="s">
        <v>9388</v>
      </c>
      <c r="B4735" t="s">
        <v>9389</v>
      </c>
    </row>
    <row r="4736" spans="1:2">
      <c r="A4736" t="s">
        <v>9388</v>
      </c>
      <c r="B4736" t="s">
        <v>9389</v>
      </c>
    </row>
    <row r="4737" spans="1:2">
      <c r="A4737" t="s">
        <v>9388</v>
      </c>
      <c r="B4737" t="s">
        <v>9389</v>
      </c>
    </row>
    <row r="4738" spans="1:2">
      <c r="A4738" t="s">
        <v>9390</v>
      </c>
      <c r="B4738" t="s">
        <v>9391</v>
      </c>
    </row>
    <row r="4739" spans="1:2">
      <c r="A4739" t="s">
        <v>9390</v>
      </c>
      <c r="B4739" t="s">
        <v>9391</v>
      </c>
    </row>
    <row r="4740" spans="1:2">
      <c r="A4740" t="s">
        <v>9390</v>
      </c>
      <c r="B4740" t="s">
        <v>9391</v>
      </c>
    </row>
    <row r="4741" spans="1:2">
      <c r="A4741" t="s">
        <v>9903</v>
      </c>
      <c r="B4741" t="s">
        <v>9904</v>
      </c>
    </row>
    <row r="4742" spans="1:2">
      <c r="A4742" t="s">
        <v>9903</v>
      </c>
      <c r="B4742" t="s">
        <v>9904</v>
      </c>
    </row>
    <row r="4743" spans="1:2">
      <c r="A4743" t="s">
        <v>9903</v>
      </c>
      <c r="B4743" t="s">
        <v>9904</v>
      </c>
    </row>
    <row r="4744" spans="1:2">
      <c r="A4744" t="s">
        <v>9392</v>
      </c>
      <c r="B4744" t="s">
        <v>8938</v>
      </c>
    </row>
    <row r="4745" spans="1:2">
      <c r="A4745" t="s">
        <v>9392</v>
      </c>
      <c r="B4745" t="s">
        <v>8938</v>
      </c>
    </row>
    <row r="4746" spans="1:2">
      <c r="A4746" t="s">
        <v>9392</v>
      </c>
      <c r="B4746" t="s">
        <v>8938</v>
      </c>
    </row>
    <row r="4747" spans="1:2">
      <c r="A4747" t="s">
        <v>9393</v>
      </c>
      <c r="B4747" t="s">
        <v>8940</v>
      </c>
    </row>
    <row r="4748" spans="1:2">
      <c r="A4748" t="s">
        <v>9393</v>
      </c>
      <c r="B4748" t="s">
        <v>8940</v>
      </c>
    </row>
    <row r="4749" spans="1:2">
      <c r="A4749" t="s">
        <v>9393</v>
      </c>
      <c r="B4749" t="s">
        <v>8940</v>
      </c>
    </row>
    <row r="4750" spans="1:2">
      <c r="A4750" t="s">
        <v>9710</v>
      </c>
      <c r="B4750" t="s">
        <v>9711</v>
      </c>
    </row>
    <row r="4751" spans="1:2">
      <c r="A4751" t="s">
        <v>9710</v>
      </c>
      <c r="B4751" t="s">
        <v>9711</v>
      </c>
    </row>
    <row r="4752" spans="1:2">
      <c r="A4752" t="s">
        <v>9710</v>
      </c>
      <c r="B4752" t="s">
        <v>9711</v>
      </c>
    </row>
    <row r="4753" spans="1:2">
      <c r="A4753" t="s">
        <v>9712</v>
      </c>
      <c r="B4753" t="s">
        <v>9713</v>
      </c>
    </row>
    <row r="4754" spans="1:2">
      <c r="A4754" t="s">
        <v>9712</v>
      </c>
      <c r="B4754" t="s">
        <v>9713</v>
      </c>
    </row>
    <row r="4755" spans="1:2">
      <c r="A4755" t="s">
        <v>9712</v>
      </c>
      <c r="B4755" t="s">
        <v>9713</v>
      </c>
    </row>
    <row r="4756" spans="1:2">
      <c r="A4756" t="s">
        <v>9716</v>
      </c>
      <c r="B4756" t="s">
        <v>9717</v>
      </c>
    </row>
    <row r="4757" spans="1:2">
      <c r="A4757" t="s">
        <v>9716</v>
      </c>
      <c r="B4757" t="s">
        <v>9717</v>
      </c>
    </row>
    <row r="4758" spans="1:2">
      <c r="A4758" t="s">
        <v>9716</v>
      </c>
      <c r="B4758" t="s">
        <v>9717</v>
      </c>
    </row>
    <row r="4759" spans="1:2">
      <c r="A4759" t="s">
        <v>9714</v>
      </c>
      <c r="B4759" t="s">
        <v>9715</v>
      </c>
    </row>
    <row r="4760" spans="1:2">
      <c r="A4760" t="s">
        <v>9714</v>
      </c>
      <c r="B4760" t="s">
        <v>9715</v>
      </c>
    </row>
    <row r="4761" spans="1:2">
      <c r="A4761" t="s">
        <v>9714</v>
      </c>
      <c r="B4761" t="s">
        <v>9715</v>
      </c>
    </row>
    <row r="4762" spans="1:2">
      <c r="A4762" t="s">
        <v>9708</v>
      </c>
      <c r="B4762" t="s">
        <v>9709</v>
      </c>
    </row>
    <row r="4763" spans="1:2">
      <c r="A4763" t="s">
        <v>9708</v>
      </c>
      <c r="B4763" t="s">
        <v>9709</v>
      </c>
    </row>
    <row r="4764" spans="1:2">
      <c r="A4764" t="s">
        <v>9708</v>
      </c>
      <c r="B4764" t="s">
        <v>9709</v>
      </c>
    </row>
    <row r="4765" spans="1:2">
      <c r="A4765" t="s">
        <v>9718</v>
      </c>
      <c r="B4765" t="s">
        <v>9719</v>
      </c>
    </row>
    <row r="4766" spans="1:2">
      <c r="A4766" t="s">
        <v>9718</v>
      </c>
      <c r="B4766" t="s">
        <v>9719</v>
      </c>
    </row>
    <row r="4767" spans="1:2">
      <c r="A4767" t="s">
        <v>9718</v>
      </c>
      <c r="B4767" t="s">
        <v>9719</v>
      </c>
    </row>
    <row r="4768" spans="1:2">
      <c r="A4768" t="s">
        <v>9895</v>
      </c>
      <c r="B4768" t="s">
        <v>9896</v>
      </c>
    </row>
    <row r="4769" spans="1:2">
      <c r="A4769" t="s">
        <v>9895</v>
      </c>
      <c r="B4769" t="s">
        <v>9896</v>
      </c>
    </row>
    <row r="4770" spans="1:2">
      <c r="A4770" t="s">
        <v>9895</v>
      </c>
      <c r="B4770" t="s">
        <v>9896</v>
      </c>
    </row>
    <row r="4771" spans="1:2">
      <c r="A4771" t="s">
        <v>9897</v>
      </c>
      <c r="B4771" t="s">
        <v>9898</v>
      </c>
    </row>
    <row r="4772" spans="1:2">
      <c r="A4772" t="s">
        <v>9897</v>
      </c>
      <c r="B4772" t="s">
        <v>9898</v>
      </c>
    </row>
    <row r="4773" spans="1:2">
      <c r="A4773" t="s">
        <v>9897</v>
      </c>
      <c r="B4773" t="s">
        <v>9898</v>
      </c>
    </row>
    <row r="4774" spans="1:2">
      <c r="A4774" t="s">
        <v>3418</v>
      </c>
      <c r="B4774" t="s">
        <v>3419</v>
      </c>
    </row>
    <row r="4775" spans="1:2">
      <c r="A4775" t="s">
        <v>3418</v>
      </c>
      <c r="B4775" t="s">
        <v>3419</v>
      </c>
    </row>
    <row r="4776" spans="1:2">
      <c r="A4776" t="s">
        <v>3418</v>
      </c>
      <c r="B4776" t="s">
        <v>3419</v>
      </c>
    </row>
    <row r="4777" spans="1:2">
      <c r="A4777" t="s">
        <v>3420</v>
      </c>
      <c r="B4777" t="s">
        <v>3421</v>
      </c>
    </row>
    <row r="4778" spans="1:2">
      <c r="A4778" t="s">
        <v>3420</v>
      </c>
      <c r="B4778" t="s">
        <v>3421</v>
      </c>
    </row>
    <row r="4779" spans="1:2">
      <c r="A4779" t="s">
        <v>3420</v>
      </c>
      <c r="B4779" t="s">
        <v>3421</v>
      </c>
    </row>
    <row r="4780" spans="1:2">
      <c r="A4780" t="s">
        <v>3422</v>
      </c>
      <c r="B4780" t="s">
        <v>3423</v>
      </c>
    </row>
    <row r="4781" spans="1:2">
      <c r="A4781" t="s">
        <v>3422</v>
      </c>
      <c r="B4781" t="s">
        <v>3423</v>
      </c>
    </row>
    <row r="4782" spans="1:2">
      <c r="A4782" t="s">
        <v>3422</v>
      </c>
      <c r="B4782" t="s">
        <v>3423</v>
      </c>
    </row>
    <row r="4783" spans="1:2">
      <c r="A4783" t="s">
        <v>3424</v>
      </c>
      <c r="B4783" t="s">
        <v>3425</v>
      </c>
    </row>
    <row r="4784" spans="1:2">
      <c r="A4784" t="s">
        <v>3424</v>
      </c>
      <c r="B4784" t="s">
        <v>3425</v>
      </c>
    </row>
    <row r="4785" spans="1:2">
      <c r="A4785" t="s">
        <v>3424</v>
      </c>
      <c r="B4785" t="s">
        <v>3425</v>
      </c>
    </row>
    <row r="4786" spans="1:2">
      <c r="A4786" t="s">
        <v>3426</v>
      </c>
      <c r="B4786" t="s">
        <v>3427</v>
      </c>
    </row>
    <row r="4787" spans="1:2">
      <c r="A4787" t="s">
        <v>3426</v>
      </c>
      <c r="B4787" t="s">
        <v>3427</v>
      </c>
    </row>
    <row r="4788" spans="1:2">
      <c r="A4788" t="s">
        <v>3426</v>
      </c>
      <c r="B4788" t="s">
        <v>3427</v>
      </c>
    </row>
    <row r="4789" spans="1:2">
      <c r="A4789" t="s">
        <v>3428</v>
      </c>
      <c r="B4789" t="s">
        <v>3429</v>
      </c>
    </row>
    <row r="4790" spans="1:2">
      <c r="A4790" t="s">
        <v>3428</v>
      </c>
      <c r="B4790" t="s">
        <v>3429</v>
      </c>
    </row>
    <row r="4791" spans="1:2">
      <c r="A4791" t="s">
        <v>3428</v>
      </c>
      <c r="B4791" t="s">
        <v>3429</v>
      </c>
    </row>
    <row r="4792" spans="1:2">
      <c r="A4792" t="s">
        <v>3430</v>
      </c>
      <c r="B4792" t="s">
        <v>3431</v>
      </c>
    </row>
    <row r="4793" spans="1:2">
      <c r="A4793" t="s">
        <v>3430</v>
      </c>
      <c r="B4793" t="s">
        <v>3431</v>
      </c>
    </row>
    <row r="4794" spans="1:2">
      <c r="A4794" t="s">
        <v>3430</v>
      </c>
      <c r="B4794" t="s">
        <v>3431</v>
      </c>
    </row>
    <row r="4795" spans="1:2">
      <c r="A4795" t="s">
        <v>3432</v>
      </c>
      <c r="B4795" t="s">
        <v>3433</v>
      </c>
    </row>
    <row r="4796" spans="1:2">
      <c r="A4796" t="s">
        <v>3432</v>
      </c>
      <c r="B4796" t="s">
        <v>3433</v>
      </c>
    </row>
    <row r="4797" spans="1:2">
      <c r="A4797" t="s">
        <v>3432</v>
      </c>
      <c r="B4797" t="s">
        <v>3433</v>
      </c>
    </row>
    <row r="4798" spans="1:2">
      <c r="A4798" t="s">
        <v>3434</v>
      </c>
      <c r="B4798" t="s">
        <v>3435</v>
      </c>
    </row>
    <row r="4799" spans="1:2">
      <c r="A4799" t="s">
        <v>3434</v>
      </c>
      <c r="B4799" t="s">
        <v>3435</v>
      </c>
    </row>
    <row r="4800" spans="1:2">
      <c r="A4800" t="s">
        <v>3434</v>
      </c>
      <c r="B4800" t="s">
        <v>3435</v>
      </c>
    </row>
    <row r="4801" spans="1:2">
      <c r="A4801" t="s">
        <v>3436</v>
      </c>
      <c r="B4801" t="s">
        <v>3437</v>
      </c>
    </row>
    <row r="4802" spans="1:2">
      <c r="A4802" t="s">
        <v>3436</v>
      </c>
      <c r="B4802" t="s">
        <v>3437</v>
      </c>
    </row>
    <row r="4803" spans="1:2">
      <c r="A4803" t="s">
        <v>3436</v>
      </c>
      <c r="B4803" t="s">
        <v>3437</v>
      </c>
    </row>
    <row r="4804" spans="1:2">
      <c r="A4804" t="s">
        <v>3438</v>
      </c>
      <c r="B4804" t="s">
        <v>3439</v>
      </c>
    </row>
    <row r="4805" spans="1:2">
      <c r="A4805" t="s">
        <v>3438</v>
      </c>
      <c r="B4805" t="s">
        <v>3439</v>
      </c>
    </row>
    <row r="4806" spans="1:2">
      <c r="A4806" t="s">
        <v>3438</v>
      </c>
      <c r="B4806" t="s">
        <v>3439</v>
      </c>
    </row>
    <row r="4807" spans="1:2">
      <c r="A4807" t="s">
        <v>3440</v>
      </c>
      <c r="B4807" t="s">
        <v>3441</v>
      </c>
    </row>
    <row r="4808" spans="1:2">
      <c r="A4808" t="s">
        <v>3440</v>
      </c>
      <c r="B4808" t="s">
        <v>3441</v>
      </c>
    </row>
    <row r="4809" spans="1:2">
      <c r="A4809" t="s">
        <v>3440</v>
      </c>
      <c r="B4809" t="s">
        <v>3441</v>
      </c>
    </row>
    <row r="4810" spans="1:2">
      <c r="A4810" t="s">
        <v>3442</v>
      </c>
      <c r="B4810" t="s">
        <v>3443</v>
      </c>
    </row>
    <row r="4811" spans="1:2">
      <c r="A4811" t="s">
        <v>3442</v>
      </c>
      <c r="B4811" t="s">
        <v>3443</v>
      </c>
    </row>
    <row r="4812" spans="1:2">
      <c r="A4812" t="s">
        <v>3442</v>
      </c>
      <c r="B4812" t="s">
        <v>3443</v>
      </c>
    </row>
    <row r="4813" spans="1:2">
      <c r="A4813" t="s">
        <v>3444</v>
      </c>
      <c r="B4813" t="s">
        <v>3445</v>
      </c>
    </row>
    <row r="4814" spans="1:2">
      <c r="A4814" t="s">
        <v>3444</v>
      </c>
      <c r="B4814" t="s">
        <v>3445</v>
      </c>
    </row>
    <row r="4815" spans="1:2">
      <c r="A4815" t="s">
        <v>3444</v>
      </c>
      <c r="B4815" t="s">
        <v>3445</v>
      </c>
    </row>
    <row r="4816" spans="1:2">
      <c r="A4816" t="s">
        <v>3446</v>
      </c>
      <c r="B4816" t="s">
        <v>3447</v>
      </c>
    </row>
    <row r="4817" spans="1:2">
      <c r="A4817" t="s">
        <v>3446</v>
      </c>
      <c r="B4817" t="s">
        <v>3447</v>
      </c>
    </row>
    <row r="4818" spans="1:2">
      <c r="A4818" t="s">
        <v>3446</v>
      </c>
      <c r="B4818" t="s">
        <v>3447</v>
      </c>
    </row>
    <row r="4819" spans="1:2">
      <c r="A4819" t="s">
        <v>3448</v>
      </c>
      <c r="B4819" t="s">
        <v>3449</v>
      </c>
    </row>
    <row r="4820" spans="1:2">
      <c r="A4820" t="s">
        <v>3448</v>
      </c>
      <c r="B4820" t="s">
        <v>3449</v>
      </c>
    </row>
    <row r="4821" spans="1:2">
      <c r="A4821" t="s">
        <v>3448</v>
      </c>
      <c r="B4821" t="s">
        <v>3449</v>
      </c>
    </row>
    <row r="4822" spans="1:2">
      <c r="A4822" t="s">
        <v>3450</v>
      </c>
      <c r="B4822" t="s">
        <v>3451</v>
      </c>
    </row>
    <row r="4823" spans="1:2">
      <c r="A4823" t="s">
        <v>3450</v>
      </c>
      <c r="B4823" t="s">
        <v>3451</v>
      </c>
    </row>
    <row r="4824" spans="1:2">
      <c r="A4824" t="s">
        <v>3450</v>
      </c>
      <c r="B4824" t="s">
        <v>3451</v>
      </c>
    </row>
    <row r="4825" spans="1:2">
      <c r="A4825" t="s">
        <v>3452</v>
      </c>
      <c r="B4825" t="s">
        <v>3453</v>
      </c>
    </row>
    <row r="4826" spans="1:2">
      <c r="A4826" t="s">
        <v>3452</v>
      </c>
      <c r="B4826" t="s">
        <v>3453</v>
      </c>
    </row>
    <row r="4827" spans="1:2">
      <c r="A4827" t="s">
        <v>3452</v>
      </c>
      <c r="B4827" t="s">
        <v>3453</v>
      </c>
    </row>
    <row r="4828" spans="1:2">
      <c r="A4828" t="s">
        <v>3454</v>
      </c>
      <c r="B4828" t="s">
        <v>3455</v>
      </c>
    </row>
    <row r="4829" spans="1:2">
      <c r="A4829" t="s">
        <v>3454</v>
      </c>
      <c r="B4829" t="s">
        <v>3455</v>
      </c>
    </row>
    <row r="4830" spans="1:2">
      <c r="A4830" t="s">
        <v>3454</v>
      </c>
      <c r="B4830" t="s">
        <v>3455</v>
      </c>
    </row>
    <row r="4831" spans="1:2">
      <c r="A4831" t="s">
        <v>3456</v>
      </c>
      <c r="B4831" t="s">
        <v>3457</v>
      </c>
    </row>
    <row r="4832" spans="1:2">
      <c r="A4832" t="s">
        <v>3456</v>
      </c>
      <c r="B4832" t="s">
        <v>3457</v>
      </c>
    </row>
    <row r="4833" spans="1:2">
      <c r="A4833" t="s">
        <v>3456</v>
      </c>
      <c r="B4833" t="s">
        <v>3457</v>
      </c>
    </row>
    <row r="4834" spans="1:2">
      <c r="A4834" t="s">
        <v>3458</v>
      </c>
      <c r="B4834" t="s">
        <v>3459</v>
      </c>
    </row>
    <row r="4835" spans="1:2">
      <c r="A4835" t="s">
        <v>3458</v>
      </c>
      <c r="B4835" t="s">
        <v>3459</v>
      </c>
    </row>
    <row r="4836" spans="1:2">
      <c r="A4836" t="s">
        <v>3458</v>
      </c>
      <c r="B4836" t="s">
        <v>3459</v>
      </c>
    </row>
    <row r="4837" spans="1:2">
      <c r="A4837" t="s">
        <v>3460</v>
      </c>
      <c r="B4837" t="s">
        <v>3461</v>
      </c>
    </row>
    <row r="4838" spans="1:2">
      <c r="A4838" t="s">
        <v>3460</v>
      </c>
      <c r="B4838" t="s">
        <v>3461</v>
      </c>
    </row>
    <row r="4839" spans="1:2">
      <c r="A4839" t="s">
        <v>3460</v>
      </c>
      <c r="B4839" t="s">
        <v>3461</v>
      </c>
    </row>
    <row r="4840" spans="1:2">
      <c r="A4840" t="s">
        <v>3462</v>
      </c>
      <c r="B4840" t="s">
        <v>3463</v>
      </c>
    </row>
    <row r="4841" spans="1:2">
      <c r="A4841" t="s">
        <v>3462</v>
      </c>
      <c r="B4841" t="s">
        <v>3463</v>
      </c>
    </row>
    <row r="4842" spans="1:2">
      <c r="A4842" t="s">
        <v>3462</v>
      </c>
      <c r="B4842" t="s">
        <v>3463</v>
      </c>
    </row>
    <row r="4843" spans="1:2">
      <c r="A4843" t="s">
        <v>3464</v>
      </c>
      <c r="B4843" t="s">
        <v>3465</v>
      </c>
    </row>
    <row r="4844" spans="1:2">
      <c r="A4844" t="s">
        <v>3464</v>
      </c>
      <c r="B4844" t="s">
        <v>3465</v>
      </c>
    </row>
    <row r="4845" spans="1:2">
      <c r="A4845" t="s">
        <v>3464</v>
      </c>
      <c r="B4845" t="s">
        <v>3465</v>
      </c>
    </row>
    <row r="4846" spans="1:2">
      <c r="A4846" t="s">
        <v>3466</v>
      </c>
      <c r="B4846" t="s">
        <v>3467</v>
      </c>
    </row>
    <row r="4847" spans="1:2">
      <c r="A4847" t="s">
        <v>3466</v>
      </c>
      <c r="B4847" t="s">
        <v>3467</v>
      </c>
    </row>
    <row r="4848" spans="1:2">
      <c r="A4848" t="s">
        <v>3466</v>
      </c>
      <c r="B4848" t="s">
        <v>3467</v>
      </c>
    </row>
    <row r="4849" spans="1:2">
      <c r="A4849" t="s">
        <v>3330</v>
      </c>
      <c r="B4849" t="s">
        <v>3331</v>
      </c>
    </row>
    <row r="4850" spans="1:2">
      <c r="A4850" t="s">
        <v>3330</v>
      </c>
      <c r="B4850" t="s">
        <v>3331</v>
      </c>
    </row>
    <row r="4851" spans="1:2">
      <c r="A4851" t="s">
        <v>3330</v>
      </c>
      <c r="B4851" t="s">
        <v>3331</v>
      </c>
    </row>
    <row r="4852" spans="1:2">
      <c r="A4852" t="s">
        <v>3332</v>
      </c>
      <c r="B4852" t="s">
        <v>3333</v>
      </c>
    </row>
    <row r="4853" spans="1:2">
      <c r="A4853" t="s">
        <v>3332</v>
      </c>
      <c r="B4853" t="s">
        <v>3333</v>
      </c>
    </row>
    <row r="4854" spans="1:2">
      <c r="A4854" t="s">
        <v>3332</v>
      </c>
      <c r="B4854" t="s">
        <v>3333</v>
      </c>
    </row>
    <row r="4855" spans="1:2">
      <c r="A4855" t="s">
        <v>3334</v>
      </c>
      <c r="B4855" t="s">
        <v>3335</v>
      </c>
    </row>
    <row r="4856" spans="1:2">
      <c r="A4856" t="s">
        <v>3334</v>
      </c>
      <c r="B4856" t="s">
        <v>3335</v>
      </c>
    </row>
    <row r="4857" spans="1:2">
      <c r="A4857" t="s">
        <v>3334</v>
      </c>
      <c r="B4857" t="s">
        <v>3335</v>
      </c>
    </row>
    <row r="4858" spans="1:2">
      <c r="A4858" t="s">
        <v>3336</v>
      </c>
      <c r="B4858" t="s">
        <v>3337</v>
      </c>
    </row>
    <row r="4859" spans="1:2">
      <c r="A4859" t="s">
        <v>3336</v>
      </c>
      <c r="B4859" t="s">
        <v>3337</v>
      </c>
    </row>
    <row r="4860" spans="1:2">
      <c r="A4860" t="s">
        <v>3336</v>
      </c>
      <c r="B4860" t="s">
        <v>3337</v>
      </c>
    </row>
    <row r="4861" spans="1:2">
      <c r="A4861" t="s">
        <v>3338</v>
      </c>
      <c r="B4861" t="s">
        <v>3339</v>
      </c>
    </row>
    <row r="4862" spans="1:2">
      <c r="A4862" t="s">
        <v>3338</v>
      </c>
      <c r="B4862" t="s">
        <v>3339</v>
      </c>
    </row>
    <row r="4863" spans="1:2">
      <c r="A4863" t="s">
        <v>3338</v>
      </c>
      <c r="B4863" t="s">
        <v>3339</v>
      </c>
    </row>
    <row r="4864" spans="1:2">
      <c r="A4864" t="s">
        <v>3340</v>
      </c>
      <c r="B4864" t="s">
        <v>3341</v>
      </c>
    </row>
    <row r="4865" spans="1:2">
      <c r="A4865" t="s">
        <v>3340</v>
      </c>
      <c r="B4865" t="s">
        <v>3341</v>
      </c>
    </row>
    <row r="4866" spans="1:2">
      <c r="A4866" t="s">
        <v>3340</v>
      </c>
      <c r="B4866" t="s">
        <v>3341</v>
      </c>
    </row>
    <row r="4867" spans="1:2">
      <c r="A4867" t="s">
        <v>3342</v>
      </c>
      <c r="B4867" t="s">
        <v>3343</v>
      </c>
    </row>
    <row r="4868" spans="1:2">
      <c r="A4868" t="s">
        <v>3342</v>
      </c>
      <c r="B4868" t="s">
        <v>3343</v>
      </c>
    </row>
    <row r="4869" spans="1:2">
      <c r="A4869" t="s">
        <v>3342</v>
      </c>
      <c r="B4869" t="s">
        <v>3343</v>
      </c>
    </row>
    <row r="4870" spans="1:2">
      <c r="A4870" t="s">
        <v>3344</v>
      </c>
      <c r="B4870" t="s">
        <v>3345</v>
      </c>
    </row>
    <row r="4871" spans="1:2">
      <c r="A4871" t="s">
        <v>3344</v>
      </c>
      <c r="B4871" t="s">
        <v>3345</v>
      </c>
    </row>
    <row r="4872" spans="1:2">
      <c r="A4872" t="s">
        <v>3344</v>
      </c>
      <c r="B4872" t="s">
        <v>3345</v>
      </c>
    </row>
    <row r="4873" spans="1:2">
      <c r="A4873" t="s">
        <v>3346</v>
      </c>
      <c r="B4873" t="s">
        <v>3347</v>
      </c>
    </row>
    <row r="4874" spans="1:2">
      <c r="A4874" t="s">
        <v>3346</v>
      </c>
      <c r="B4874" t="s">
        <v>3347</v>
      </c>
    </row>
    <row r="4875" spans="1:2">
      <c r="A4875" t="s">
        <v>3346</v>
      </c>
      <c r="B4875" t="s">
        <v>3347</v>
      </c>
    </row>
    <row r="4876" spans="1:2">
      <c r="A4876" t="s">
        <v>3348</v>
      </c>
      <c r="B4876" t="s">
        <v>3349</v>
      </c>
    </row>
    <row r="4877" spans="1:2">
      <c r="A4877" t="s">
        <v>3348</v>
      </c>
      <c r="B4877" t="s">
        <v>3349</v>
      </c>
    </row>
    <row r="4878" spans="1:2">
      <c r="A4878" t="s">
        <v>3348</v>
      </c>
      <c r="B4878" t="s">
        <v>3349</v>
      </c>
    </row>
    <row r="4879" spans="1:2">
      <c r="A4879" t="s">
        <v>3350</v>
      </c>
      <c r="B4879" t="s">
        <v>3351</v>
      </c>
    </row>
    <row r="4880" spans="1:2">
      <c r="A4880" t="s">
        <v>3350</v>
      </c>
      <c r="B4880" t="s">
        <v>3351</v>
      </c>
    </row>
    <row r="4881" spans="1:2">
      <c r="A4881" t="s">
        <v>3350</v>
      </c>
      <c r="B4881" t="s">
        <v>3351</v>
      </c>
    </row>
    <row r="4882" spans="1:2">
      <c r="A4882" t="s">
        <v>3352</v>
      </c>
      <c r="B4882" t="s">
        <v>3353</v>
      </c>
    </row>
    <row r="4883" spans="1:2">
      <c r="A4883" t="s">
        <v>3352</v>
      </c>
      <c r="B4883" t="s">
        <v>3353</v>
      </c>
    </row>
    <row r="4884" spans="1:2">
      <c r="A4884" t="s">
        <v>3352</v>
      </c>
      <c r="B4884" t="s">
        <v>3353</v>
      </c>
    </row>
    <row r="4885" spans="1:2">
      <c r="A4885" t="s">
        <v>3354</v>
      </c>
      <c r="B4885" t="s">
        <v>3355</v>
      </c>
    </row>
    <row r="4886" spans="1:2">
      <c r="A4886" t="s">
        <v>3354</v>
      </c>
      <c r="B4886" t="s">
        <v>3355</v>
      </c>
    </row>
    <row r="4887" spans="1:2">
      <c r="A4887" t="s">
        <v>3354</v>
      </c>
      <c r="B4887" t="s">
        <v>3355</v>
      </c>
    </row>
    <row r="4888" spans="1:2">
      <c r="A4888" t="s">
        <v>3356</v>
      </c>
      <c r="B4888" t="s">
        <v>3357</v>
      </c>
    </row>
    <row r="4889" spans="1:2">
      <c r="A4889" t="s">
        <v>3356</v>
      </c>
      <c r="B4889" t="s">
        <v>3357</v>
      </c>
    </row>
    <row r="4890" spans="1:2">
      <c r="A4890" t="s">
        <v>3356</v>
      </c>
      <c r="B4890" t="s">
        <v>3357</v>
      </c>
    </row>
    <row r="4891" spans="1:2">
      <c r="A4891" t="s">
        <v>3358</v>
      </c>
      <c r="B4891" t="s">
        <v>3359</v>
      </c>
    </row>
    <row r="4892" spans="1:2">
      <c r="A4892" t="s">
        <v>3358</v>
      </c>
      <c r="B4892" t="s">
        <v>3359</v>
      </c>
    </row>
    <row r="4893" spans="1:2">
      <c r="A4893" t="s">
        <v>3358</v>
      </c>
      <c r="B4893" t="s">
        <v>3359</v>
      </c>
    </row>
    <row r="4894" spans="1:2">
      <c r="A4894" t="s">
        <v>3360</v>
      </c>
      <c r="B4894" t="s">
        <v>3361</v>
      </c>
    </row>
    <row r="4895" spans="1:2">
      <c r="A4895" t="s">
        <v>3360</v>
      </c>
      <c r="B4895" t="s">
        <v>3361</v>
      </c>
    </row>
    <row r="4896" spans="1:2">
      <c r="A4896" t="s">
        <v>3360</v>
      </c>
      <c r="B4896" t="s">
        <v>3361</v>
      </c>
    </row>
    <row r="4897" spans="1:2">
      <c r="A4897" t="s">
        <v>3362</v>
      </c>
      <c r="B4897" t="s">
        <v>3363</v>
      </c>
    </row>
    <row r="4898" spans="1:2">
      <c r="A4898" t="s">
        <v>3362</v>
      </c>
      <c r="B4898" t="s">
        <v>3363</v>
      </c>
    </row>
    <row r="4899" spans="1:2">
      <c r="A4899" t="s">
        <v>3362</v>
      </c>
      <c r="B4899" t="s">
        <v>3363</v>
      </c>
    </row>
    <row r="4900" spans="1:2">
      <c r="A4900" t="s">
        <v>3364</v>
      </c>
      <c r="B4900" t="s">
        <v>3365</v>
      </c>
    </row>
    <row r="4901" spans="1:2">
      <c r="A4901" t="s">
        <v>3364</v>
      </c>
      <c r="B4901" t="s">
        <v>3365</v>
      </c>
    </row>
    <row r="4902" spans="1:2">
      <c r="A4902" t="s">
        <v>3364</v>
      </c>
      <c r="B4902" t="s">
        <v>3365</v>
      </c>
    </row>
    <row r="4903" spans="1:2">
      <c r="A4903" t="s">
        <v>3366</v>
      </c>
      <c r="B4903" t="s">
        <v>3367</v>
      </c>
    </row>
    <row r="4904" spans="1:2">
      <c r="A4904" t="s">
        <v>3366</v>
      </c>
      <c r="B4904" t="s">
        <v>3367</v>
      </c>
    </row>
    <row r="4905" spans="1:2">
      <c r="A4905" t="s">
        <v>3366</v>
      </c>
      <c r="B4905" t="s">
        <v>3367</v>
      </c>
    </row>
    <row r="4906" spans="1:2">
      <c r="A4906" t="s">
        <v>3368</v>
      </c>
      <c r="B4906" t="s">
        <v>3369</v>
      </c>
    </row>
    <row r="4907" spans="1:2">
      <c r="A4907" t="s">
        <v>3368</v>
      </c>
      <c r="B4907" t="s">
        <v>3369</v>
      </c>
    </row>
    <row r="4908" spans="1:2">
      <c r="A4908" t="s">
        <v>3368</v>
      </c>
      <c r="B4908" t="s">
        <v>3369</v>
      </c>
    </row>
    <row r="4909" spans="1:2">
      <c r="A4909" t="s">
        <v>3370</v>
      </c>
      <c r="B4909" t="s">
        <v>3371</v>
      </c>
    </row>
    <row r="4910" spans="1:2">
      <c r="A4910" t="s">
        <v>3370</v>
      </c>
      <c r="B4910" t="s">
        <v>3371</v>
      </c>
    </row>
    <row r="4911" spans="1:2">
      <c r="A4911" t="s">
        <v>3370</v>
      </c>
      <c r="B4911" t="s">
        <v>3371</v>
      </c>
    </row>
    <row r="4912" spans="1:2">
      <c r="A4912" t="s">
        <v>3372</v>
      </c>
      <c r="B4912" t="s">
        <v>3373</v>
      </c>
    </row>
    <row r="4913" spans="1:2">
      <c r="A4913" t="s">
        <v>3372</v>
      </c>
      <c r="B4913" t="s">
        <v>3373</v>
      </c>
    </row>
    <row r="4914" spans="1:2">
      <c r="A4914" t="s">
        <v>3372</v>
      </c>
      <c r="B4914" t="s">
        <v>3373</v>
      </c>
    </row>
    <row r="4915" spans="1:2">
      <c r="A4915" t="s">
        <v>3374</v>
      </c>
      <c r="B4915" t="s">
        <v>3375</v>
      </c>
    </row>
    <row r="4916" spans="1:2">
      <c r="A4916" t="s">
        <v>3374</v>
      </c>
      <c r="B4916" t="s">
        <v>3375</v>
      </c>
    </row>
    <row r="4917" spans="1:2">
      <c r="A4917" t="s">
        <v>3374</v>
      </c>
      <c r="B4917" t="s">
        <v>3375</v>
      </c>
    </row>
    <row r="4918" spans="1:2">
      <c r="A4918" t="s">
        <v>3376</v>
      </c>
      <c r="B4918" t="s">
        <v>3377</v>
      </c>
    </row>
    <row r="4919" spans="1:2">
      <c r="A4919" t="s">
        <v>3376</v>
      </c>
      <c r="B4919" t="s">
        <v>3377</v>
      </c>
    </row>
    <row r="4920" spans="1:2">
      <c r="A4920" t="s">
        <v>3376</v>
      </c>
      <c r="B4920" t="s">
        <v>3377</v>
      </c>
    </row>
    <row r="4921" spans="1:2">
      <c r="A4921" t="s">
        <v>3378</v>
      </c>
      <c r="B4921" t="s">
        <v>3379</v>
      </c>
    </row>
    <row r="4922" spans="1:2">
      <c r="A4922" t="s">
        <v>3378</v>
      </c>
      <c r="B4922" t="s">
        <v>3379</v>
      </c>
    </row>
    <row r="4923" spans="1:2">
      <c r="A4923" t="s">
        <v>3378</v>
      </c>
      <c r="B4923" t="s">
        <v>3379</v>
      </c>
    </row>
    <row r="4924" spans="1:2">
      <c r="A4924" t="s">
        <v>3380</v>
      </c>
      <c r="B4924" t="s">
        <v>3381</v>
      </c>
    </row>
    <row r="4925" spans="1:2">
      <c r="A4925" t="s">
        <v>3380</v>
      </c>
      <c r="B4925" t="s">
        <v>3381</v>
      </c>
    </row>
    <row r="4926" spans="1:2">
      <c r="A4926" t="s">
        <v>3380</v>
      </c>
      <c r="B4926" t="s">
        <v>3381</v>
      </c>
    </row>
    <row r="4927" spans="1:2">
      <c r="A4927" t="s">
        <v>3382</v>
      </c>
      <c r="B4927" t="s">
        <v>3383</v>
      </c>
    </row>
    <row r="4928" spans="1:2">
      <c r="A4928" t="s">
        <v>3382</v>
      </c>
      <c r="B4928" t="s">
        <v>3383</v>
      </c>
    </row>
    <row r="4929" spans="1:2">
      <c r="A4929" t="s">
        <v>3382</v>
      </c>
      <c r="B4929" t="s">
        <v>3383</v>
      </c>
    </row>
    <row r="4930" spans="1:2">
      <c r="A4930" t="s">
        <v>3384</v>
      </c>
      <c r="B4930" t="s">
        <v>3385</v>
      </c>
    </row>
    <row r="4931" spans="1:2">
      <c r="A4931" t="s">
        <v>3384</v>
      </c>
      <c r="B4931" t="s">
        <v>3385</v>
      </c>
    </row>
    <row r="4932" spans="1:2">
      <c r="A4932" t="s">
        <v>3384</v>
      </c>
      <c r="B4932" t="s">
        <v>3385</v>
      </c>
    </row>
    <row r="4933" spans="1:2">
      <c r="A4933" t="s">
        <v>3386</v>
      </c>
      <c r="B4933" t="s">
        <v>3387</v>
      </c>
    </row>
    <row r="4934" spans="1:2">
      <c r="A4934" t="s">
        <v>3386</v>
      </c>
      <c r="B4934" t="s">
        <v>3387</v>
      </c>
    </row>
    <row r="4935" spans="1:2">
      <c r="A4935" t="s">
        <v>3386</v>
      </c>
      <c r="B4935" t="s">
        <v>3387</v>
      </c>
    </row>
    <row r="4936" spans="1:2">
      <c r="A4936" t="s">
        <v>3388</v>
      </c>
      <c r="B4936" t="s">
        <v>3389</v>
      </c>
    </row>
    <row r="4937" spans="1:2">
      <c r="A4937" t="s">
        <v>3388</v>
      </c>
      <c r="B4937" t="s">
        <v>3389</v>
      </c>
    </row>
    <row r="4938" spans="1:2">
      <c r="A4938" t="s">
        <v>3388</v>
      </c>
      <c r="B4938" t="s">
        <v>3389</v>
      </c>
    </row>
    <row r="4939" spans="1:2">
      <c r="A4939" t="s">
        <v>3390</v>
      </c>
      <c r="B4939" t="s">
        <v>3391</v>
      </c>
    </row>
    <row r="4940" spans="1:2">
      <c r="A4940" t="s">
        <v>3390</v>
      </c>
      <c r="B4940" t="s">
        <v>3391</v>
      </c>
    </row>
    <row r="4941" spans="1:2">
      <c r="A4941" t="s">
        <v>3390</v>
      </c>
      <c r="B4941" t="s">
        <v>3391</v>
      </c>
    </row>
    <row r="4942" spans="1:2">
      <c r="A4942" t="s">
        <v>3392</v>
      </c>
      <c r="B4942" t="s">
        <v>3393</v>
      </c>
    </row>
    <row r="4943" spans="1:2">
      <c r="A4943" t="s">
        <v>3392</v>
      </c>
      <c r="B4943" t="s">
        <v>3393</v>
      </c>
    </row>
    <row r="4944" spans="1:2">
      <c r="A4944" t="s">
        <v>3392</v>
      </c>
      <c r="B4944" t="s">
        <v>3393</v>
      </c>
    </row>
    <row r="4945" spans="1:2">
      <c r="A4945" t="s">
        <v>3394</v>
      </c>
      <c r="B4945" t="s">
        <v>3395</v>
      </c>
    </row>
    <row r="4946" spans="1:2">
      <c r="A4946" t="s">
        <v>3394</v>
      </c>
      <c r="B4946" t="s">
        <v>3395</v>
      </c>
    </row>
    <row r="4947" spans="1:2">
      <c r="A4947" t="s">
        <v>3394</v>
      </c>
      <c r="B4947" t="s">
        <v>3395</v>
      </c>
    </row>
    <row r="4948" spans="1:2">
      <c r="A4948" t="s">
        <v>3396</v>
      </c>
      <c r="B4948" t="s">
        <v>3397</v>
      </c>
    </row>
    <row r="4949" spans="1:2">
      <c r="A4949" t="s">
        <v>3396</v>
      </c>
      <c r="B4949" t="s">
        <v>3397</v>
      </c>
    </row>
    <row r="4950" spans="1:2">
      <c r="A4950" t="s">
        <v>3396</v>
      </c>
      <c r="B4950" t="s">
        <v>3397</v>
      </c>
    </row>
    <row r="4951" spans="1:2">
      <c r="A4951" t="s">
        <v>3398</v>
      </c>
      <c r="B4951" t="s">
        <v>3399</v>
      </c>
    </row>
    <row r="4952" spans="1:2">
      <c r="A4952" t="s">
        <v>3398</v>
      </c>
      <c r="B4952" t="s">
        <v>3399</v>
      </c>
    </row>
    <row r="4953" spans="1:2">
      <c r="A4953" t="s">
        <v>3398</v>
      </c>
      <c r="B4953" t="s">
        <v>3399</v>
      </c>
    </row>
    <row r="4954" spans="1:2">
      <c r="A4954" t="s">
        <v>3400</v>
      </c>
      <c r="B4954" t="s">
        <v>3401</v>
      </c>
    </row>
    <row r="4955" spans="1:2">
      <c r="A4955" t="s">
        <v>3400</v>
      </c>
      <c r="B4955" t="s">
        <v>3401</v>
      </c>
    </row>
    <row r="4956" spans="1:2">
      <c r="A4956" t="s">
        <v>3400</v>
      </c>
      <c r="B4956" t="s">
        <v>3401</v>
      </c>
    </row>
    <row r="4957" spans="1:2">
      <c r="A4957" t="s">
        <v>3402</v>
      </c>
      <c r="B4957" t="s">
        <v>3403</v>
      </c>
    </row>
    <row r="4958" spans="1:2">
      <c r="A4958" t="s">
        <v>3402</v>
      </c>
      <c r="B4958" t="s">
        <v>3403</v>
      </c>
    </row>
    <row r="4959" spans="1:2">
      <c r="A4959" t="s">
        <v>3402</v>
      </c>
      <c r="B4959" t="s">
        <v>3403</v>
      </c>
    </row>
    <row r="4960" spans="1:2">
      <c r="A4960" t="s">
        <v>3404</v>
      </c>
      <c r="B4960" t="s">
        <v>3405</v>
      </c>
    </row>
    <row r="4961" spans="1:2">
      <c r="A4961" t="s">
        <v>3404</v>
      </c>
      <c r="B4961" t="s">
        <v>3405</v>
      </c>
    </row>
    <row r="4962" spans="1:2">
      <c r="A4962" t="s">
        <v>3404</v>
      </c>
      <c r="B4962" t="s">
        <v>3405</v>
      </c>
    </row>
    <row r="4963" spans="1:2">
      <c r="A4963" t="s">
        <v>3406</v>
      </c>
      <c r="B4963" t="s">
        <v>3407</v>
      </c>
    </row>
    <row r="4964" spans="1:2">
      <c r="A4964" t="s">
        <v>3406</v>
      </c>
      <c r="B4964" t="s">
        <v>3407</v>
      </c>
    </row>
    <row r="4965" spans="1:2">
      <c r="A4965" t="s">
        <v>3406</v>
      </c>
      <c r="B4965" t="s">
        <v>3407</v>
      </c>
    </row>
    <row r="4966" spans="1:2">
      <c r="A4966" t="s">
        <v>3408</v>
      </c>
      <c r="B4966" t="s">
        <v>3409</v>
      </c>
    </row>
    <row r="4967" spans="1:2">
      <c r="A4967" t="s">
        <v>3408</v>
      </c>
      <c r="B4967" t="s">
        <v>3409</v>
      </c>
    </row>
    <row r="4968" spans="1:2">
      <c r="A4968" t="s">
        <v>3408</v>
      </c>
      <c r="B4968" t="s">
        <v>3409</v>
      </c>
    </row>
    <row r="4969" spans="1:2">
      <c r="A4969" t="s">
        <v>3410</v>
      </c>
      <c r="B4969" t="s">
        <v>3411</v>
      </c>
    </row>
    <row r="4970" spans="1:2">
      <c r="A4970" t="s">
        <v>3410</v>
      </c>
      <c r="B4970" t="s">
        <v>3411</v>
      </c>
    </row>
    <row r="4971" spans="1:2">
      <c r="A4971" t="s">
        <v>3410</v>
      </c>
      <c r="B4971" t="s">
        <v>3411</v>
      </c>
    </row>
    <row r="4972" spans="1:2">
      <c r="A4972" t="s">
        <v>3412</v>
      </c>
      <c r="B4972" t="s">
        <v>3413</v>
      </c>
    </row>
    <row r="4973" spans="1:2">
      <c r="A4973" t="s">
        <v>3412</v>
      </c>
      <c r="B4973" t="s">
        <v>3413</v>
      </c>
    </row>
    <row r="4974" spans="1:2">
      <c r="A4974" t="s">
        <v>3412</v>
      </c>
      <c r="B4974" t="s">
        <v>3413</v>
      </c>
    </row>
    <row r="4975" spans="1:2">
      <c r="A4975" t="s">
        <v>3414</v>
      </c>
      <c r="B4975" t="s">
        <v>3415</v>
      </c>
    </row>
    <row r="4976" spans="1:2">
      <c r="A4976" t="s">
        <v>3414</v>
      </c>
      <c r="B4976" t="s">
        <v>3415</v>
      </c>
    </row>
    <row r="4977" spans="1:2">
      <c r="A4977" t="s">
        <v>3414</v>
      </c>
      <c r="B4977" t="s">
        <v>3415</v>
      </c>
    </row>
    <row r="4978" spans="1:2">
      <c r="A4978" t="s">
        <v>3416</v>
      </c>
      <c r="B4978" t="s">
        <v>3417</v>
      </c>
    </row>
    <row r="4979" spans="1:2">
      <c r="A4979" t="s">
        <v>3416</v>
      </c>
      <c r="B4979" t="s">
        <v>3417</v>
      </c>
    </row>
    <row r="4980" spans="1:2">
      <c r="A4980" t="s">
        <v>3416</v>
      </c>
      <c r="B4980" t="s">
        <v>3417</v>
      </c>
    </row>
    <row r="4981" spans="1:2">
      <c r="A4981" t="s">
        <v>3518</v>
      </c>
      <c r="B4981" t="s">
        <v>3519</v>
      </c>
    </row>
    <row r="4982" spans="1:2">
      <c r="A4982" t="s">
        <v>3518</v>
      </c>
      <c r="B4982" t="s">
        <v>3519</v>
      </c>
    </row>
    <row r="4983" spans="1:2">
      <c r="A4983" t="s">
        <v>3518</v>
      </c>
      <c r="B4983" t="s">
        <v>3519</v>
      </c>
    </row>
    <row r="4984" spans="1:2">
      <c r="A4984" t="s">
        <v>3520</v>
      </c>
      <c r="B4984" t="s">
        <v>3521</v>
      </c>
    </row>
    <row r="4985" spans="1:2">
      <c r="A4985" t="s">
        <v>3520</v>
      </c>
      <c r="B4985" t="s">
        <v>3521</v>
      </c>
    </row>
    <row r="4986" spans="1:2">
      <c r="A4986" t="s">
        <v>3520</v>
      </c>
      <c r="B4986" t="s">
        <v>3521</v>
      </c>
    </row>
    <row r="4987" spans="1:2">
      <c r="A4987" t="s">
        <v>3522</v>
      </c>
      <c r="B4987" t="s">
        <v>3523</v>
      </c>
    </row>
    <row r="4988" spans="1:2">
      <c r="A4988" t="s">
        <v>3522</v>
      </c>
      <c r="B4988" t="s">
        <v>3523</v>
      </c>
    </row>
    <row r="4989" spans="1:2">
      <c r="A4989" t="s">
        <v>3522</v>
      </c>
      <c r="B4989" t="s">
        <v>3523</v>
      </c>
    </row>
    <row r="4990" spans="1:2">
      <c r="A4990" t="s">
        <v>3524</v>
      </c>
      <c r="B4990" t="s">
        <v>3525</v>
      </c>
    </row>
    <row r="4991" spans="1:2">
      <c r="A4991" t="s">
        <v>3524</v>
      </c>
      <c r="B4991" t="s">
        <v>3525</v>
      </c>
    </row>
    <row r="4992" spans="1:2">
      <c r="A4992" t="s">
        <v>3524</v>
      </c>
      <c r="B4992" t="s">
        <v>3525</v>
      </c>
    </row>
    <row r="4993" spans="1:2">
      <c r="A4993" t="s">
        <v>3526</v>
      </c>
      <c r="B4993" t="s">
        <v>3527</v>
      </c>
    </row>
    <row r="4994" spans="1:2">
      <c r="A4994" t="s">
        <v>3526</v>
      </c>
      <c r="B4994" t="s">
        <v>3527</v>
      </c>
    </row>
    <row r="4995" spans="1:2">
      <c r="A4995" t="s">
        <v>3526</v>
      </c>
      <c r="B4995" t="s">
        <v>3527</v>
      </c>
    </row>
    <row r="4996" spans="1:2">
      <c r="A4996" t="s">
        <v>3528</v>
      </c>
      <c r="B4996" t="s">
        <v>3529</v>
      </c>
    </row>
    <row r="4997" spans="1:2">
      <c r="A4997" t="s">
        <v>3528</v>
      </c>
      <c r="B4997" t="s">
        <v>3529</v>
      </c>
    </row>
    <row r="4998" spans="1:2">
      <c r="A4998" t="s">
        <v>3528</v>
      </c>
      <c r="B4998" t="s">
        <v>3529</v>
      </c>
    </row>
    <row r="4999" spans="1:2">
      <c r="A4999" t="s">
        <v>3530</v>
      </c>
      <c r="B4999" t="s">
        <v>3531</v>
      </c>
    </row>
    <row r="5000" spans="1:2">
      <c r="A5000" t="s">
        <v>3530</v>
      </c>
      <c r="B5000" t="s">
        <v>3531</v>
      </c>
    </row>
    <row r="5001" spans="1:2">
      <c r="A5001" t="s">
        <v>3530</v>
      </c>
      <c r="B5001" t="s">
        <v>3531</v>
      </c>
    </row>
    <row r="5002" spans="1:2">
      <c r="A5002" t="s">
        <v>3532</v>
      </c>
      <c r="B5002" t="s">
        <v>3533</v>
      </c>
    </row>
    <row r="5003" spans="1:2">
      <c r="A5003" t="s">
        <v>3532</v>
      </c>
      <c r="B5003" t="s">
        <v>3533</v>
      </c>
    </row>
    <row r="5004" spans="1:2">
      <c r="A5004" t="s">
        <v>3532</v>
      </c>
      <c r="B5004" t="s">
        <v>3533</v>
      </c>
    </row>
    <row r="5005" spans="1:2">
      <c r="A5005" t="s">
        <v>3534</v>
      </c>
      <c r="B5005" t="s">
        <v>3535</v>
      </c>
    </row>
    <row r="5006" spans="1:2">
      <c r="A5006" t="s">
        <v>3534</v>
      </c>
      <c r="B5006" t="s">
        <v>3535</v>
      </c>
    </row>
    <row r="5007" spans="1:2">
      <c r="A5007" t="s">
        <v>3534</v>
      </c>
      <c r="B5007" t="s">
        <v>3535</v>
      </c>
    </row>
    <row r="5008" spans="1:2">
      <c r="A5008" t="s">
        <v>3536</v>
      </c>
      <c r="B5008" t="s">
        <v>3537</v>
      </c>
    </row>
    <row r="5009" spans="1:2">
      <c r="A5009" t="s">
        <v>3536</v>
      </c>
      <c r="B5009" t="s">
        <v>3537</v>
      </c>
    </row>
    <row r="5010" spans="1:2">
      <c r="A5010" t="s">
        <v>3536</v>
      </c>
      <c r="B5010" t="s">
        <v>3537</v>
      </c>
    </row>
    <row r="5011" spans="1:2">
      <c r="A5011" t="s">
        <v>3538</v>
      </c>
      <c r="B5011" t="s">
        <v>3539</v>
      </c>
    </row>
    <row r="5012" spans="1:2">
      <c r="A5012" t="s">
        <v>3538</v>
      </c>
      <c r="B5012" t="s">
        <v>3539</v>
      </c>
    </row>
    <row r="5013" spans="1:2">
      <c r="A5013" t="s">
        <v>3538</v>
      </c>
      <c r="B5013" t="s">
        <v>3539</v>
      </c>
    </row>
    <row r="5014" spans="1:2">
      <c r="A5014" t="s">
        <v>3540</v>
      </c>
      <c r="B5014" t="s">
        <v>3541</v>
      </c>
    </row>
    <row r="5015" spans="1:2">
      <c r="A5015" t="s">
        <v>3540</v>
      </c>
      <c r="B5015" t="s">
        <v>3541</v>
      </c>
    </row>
    <row r="5016" spans="1:2">
      <c r="A5016" t="s">
        <v>3540</v>
      </c>
      <c r="B5016" t="s">
        <v>3541</v>
      </c>
    </row>
    <row r="5017" spans="1:2">
      <c r="A5017" t="s">
        <v>3542</v>
      </c>
      <c r="B5017" t="s">
        <v>3543</v>
      </c>
    </row>
    <row r="5018" spans="1:2">
      <c r="A5018" t="s">
        <v>3542</v>
      </c>
      <c r="B5018" t="s">
        <v>3543</v>
      </c>
    </row>
    <row r="5019" spans="1:2">
      <c r="A5019" t="s">
        <v>3542</v>
      </c>
      <c r="B5019" t="s">
        <v>3543</v>
      </c>
    </row>
    <row r="5020" spans="1:2">
      <c r="A5020" t="s">
        <v>3544</v>
      </c>
      <c r="B5020" t="s">
        <v>3545</v>
      </c>
    </row>
    <row r="5021" spans="1:2">
      <c r="A5021" t="s">
        <v>3544</v>
      </c>
      <c r="B5021" t="s">
        <v>3545</v>
      </c>
    </row>
    <row r="5022" spans="1:2">
      <c r="A5022" t="s">
        <v>3544</v>
      </c>
      <c r="B5022" t="s">
        <v>3545</v>
      </c>
    </row>
    <row r="5023" spans="1:2">
      <c r="A5023" t="s">
        <v>3546</v>
      </c>
      <c r="B5023" t="s">
        <v>3547</v>
      </c>
    </row>
    <row r="5024" spans="1:2">
      <c r="A5024" t="s">
        <v>3546</v>
      </c>
      <c r="B5024" t="s">
        <v>3547</v>
      </c>
    </row>
    <row r="5025" spans="1:2">
      <c r="A5025" t="s">
        <v>3546</v>
      </c>
      <c r="B5025" t="s">
        <v>3547</v>
      </c>
    </row>
    <row r="5026" spans="1:2">
      <c r="A5026" t="s">
        <v>3548</v>
      </c>
      <c r="B5026" t="s">
        <v>3549</v>
      </c>
    </row>
    <row r="5027" spans="1:2">
      <c r="A5027" t="s">
        <v>3548</v>
      </c>
      <c r="B5027" t="s">
        <v>3549</v>
      </c>
    </row>
    <row r="5028" spans="1:2">
      <c r="A5028" t="s">
        <v>3548</v>
      </c>
      <c r="B5028" t="s">
        <v>3549</v>
      </c>
    </row>
    <row r="5029" spans="1:2">
      <c r="A5029" t="s">
        <v>3550</v>
      </c>
      <c r="B5029" t="s">
        <v>3551</v>
      </c>
    </row>
    <row r="5030" spans="1:2">
      <c r="A5030" t="s">
        <v>3550</v>
      </c>
      <c r="B5030" t="s">
        <v>3551</v>
      </c>
    </row>
    <row r="5031" spans="1:2">
      <c r="A5031" t="s">
        <v>3550</v>
      </c>
      <c r="B5031" t="s">
        <v>3551</v>
      </c>
    </row>
    <row r="5032" spans="1:2">
      <c r="A5032" t="s">
        <v>3552</v>
      </c>
      <c r="B5032" t="s">
        <v>3553</v>
      </c>
    </row>
    <row r="5033" spans="1:2">
      <c r="A5033" t="s">
        <v>3552</v>
      </c>
      <c r="B5033" t="s">
        <v>3553</v>
      </c>
    </row>
    <row r="5034" spans="1:2">
      <c r="A5034" t="s">
        <v>3552</v>
      </c>
      <c r="B5034" t="s">
        <v>3553</v>
      </c>
    </row>
    <row r="5035" spans="1:2">
      <c r="A5035" t="s">
        <v>3554</v>
      </c>
      <c r="B5035" t="s">
        <v>3555</v>
      </c>
    </row>
    <row r="5036" spans="1:2">
      <c r="A5036" t="s">
        <v>3554</v>
      </c>
      <c r="B5036" t="s">
        <v>3555</v>
      </c>
    </row>
    <row r="5037" spans="1:2">
      <c r="A5037" t="s">
        <v>3554</v>
      </c>
      <c r="B5037" t="s">
        <v>3555</v>
      </c>
    </row>
    <row r="5038" spans="1:2">
      <c r="A5038" t="s">
        <v>3556</v>
      </c>
      <c r="B5038" t="s">
        <v>3557</v>
      </c>
    </row>
    <row r="5039" spans="1:2">
      <c r="A5039" t="s">
        <v>3556</v>
      </c>
      <c r="B5039" t="s">
        <v>3557</v>
      </c>
    </row>
    <row r="5040" spans="1:2">
      <c r="A5040" t="s">
        <v>3556</v>
      </c>
      <c r="B5040" t="s">
        <v>3557</v>
      </c>
    </row>
    <row r="5041" spans="1:2">
      <c r="A5041" t="s">
        <v>3558</v>
      </c>
      <c r="B5041" t="s">
        <v>3559</v>
      </c>
    </row>
    <row r="5042" spans="1:2">
      <c r="A5042" t="s">
        <v>3558</v>
      </c>
      <c r="B5042" t="s">
        <v>3559</v>
      </c>
    </row>
    <row r="5043" spans="1:2">
      <c r="A5043" t="s">
        <v>3558</v>
      </c>
      <c r="B5043" t="s">
        <v>3559</v>
      </c>
    </row>
    <row r="5044" spans="1:2">
      <c r="A5044" t="s">
        <v>3560</v>
      </c>
      <c r="B5044" t="s">
        <v>3561</v>
      </c>
    </row>
    <row r="5045" spans="1:2">
      <c r="A5045" t="s">
        <v>3560</v>
      </c>
      <c r="B5045" t="s">
        <v>3561</v>
      </c>
    </row>
    <row r="5046" spans="1:2">
      <c r="A5046" t="s">
        <v>3560</v>
      </c>
      <c r="B5046" t="s">
        <v>3561</v>
      </c>
    </row>
    <row r="5047" spans="1:2">
      <c r="A5047" t="s">
        <v>3562</v>
      </c>
      <c r="B5047" t="s">
        <v>3563</v>
      </c>
    </row>
    <row r="5048" spans="1:2">
      <c r="A5048" t="s">
        <v>3562</v>
      </c>
      <c r="B5048" t="s">
        <v>3563</v>
      </c>
    </row>
    <row r="5049" spans="1:2">
      <c r="A5049" t="s">
        <v>3562</v>
      </c>
      <c r="B5049" t="s">
        <v>3563</v>
      </c>
    </row>
    <row r="5050" spans="1:2">
      <c r="A5050" t="s">
        <v>3564</v>
      </c>
      <c r="B5050" t="s">
        <v>3565</v>
      </c>
    </row>
    <row r="5051" spans="1:2">
      <c r="A5051" t="s">
        <v>3564</v>
      </c>
      <c r="B5051" t="s">
        <v>3565</v>
      </c>
    </row>
    <row r="5052" spans="1:2">
      <c r="A5052" t="s">
        <v>3564</v>
      </c>
      <c r="B5052" t="s">
        <v>3565</v>
      </c>
    </row>
    <row r="5053" spans="1:2">
      <c r="A5053" t="s">
        <v>3566</v>
      </c>
      <c r="B5053" t="s">
        <v>3567</v>
      </c>
    </row>
    <row r="5054" spans="1:2">
      <c r="A5054" t="s">
        <v>3566</v>
      </c>
      <c r="B5054" t="s">
        <v>3567</v>
      </c>
    </row>
    <row r="5055" spans="1:2">
      <c r="A5055" t="s">
        <v>3566</v>
      </c>
      <c r="B5055" t="s">
        <v>3567</v>
      </c>
    </row>
    <row r="5056" spans="1:2">
      <c r="A5056" t="s">
        <v>3568</v>
      </c>
      <c r="B5056" t="s">
        <v>3569</v>
      </c>
    </row>
    <row r="5057" spans="1:2">
      <c r="A5057" t="s">
        <v>3568</v>
      </c>
      <c r="B5057" t="s">
        <v>3569</v>
      </c>
    </row>
    <row r="5058" spans="1:2">
      <c r="A5058" t="s">
        <v>3568</v>
      </c>
      <c r="B5058" t="s">
        <v>3569</v>
      </c>
    </row>
    <row r="5059" spans="1:2">
      <c r="A5059" t="s">
        <v>3570</v>
      </c>
      <c r="B5059" t="s">
        <v>3571</v>
      </c>
    </row>
    <row r="5060" spans="1:2">
      <c r="A5060" t="s">
        <v>3570</v>
      </c>
      <c r="B5060" t="s">
        <v>3571</v>
      </c>
    </row>
    <row r="5061" spans="1:2">
      <c r="A5061" t="s">
        <v>3570</v>
      </c>
      <c r="B5061" t="s">
        <v>3571</v>
      </c>
    </row>
    <row r="5062" spans="1:2">
      <c r="A5062" t="s">
        <v>3572</v>
      </c>
      <c r="B5062" t="s">
        <v>3573</v>
      </c>
    </row>
    <row r="5063" spans="1:2">
      <c r="A5063" t="s">
        <v>3572</v>
      </c>
      <c r="B5063" t="s">
        <v>3573</v>
      </c>
    </row>
    <row r="5064" spans="1:2">
      <c r="A5064" t="s">
        <v>3572</v>
      </c>
      <c r="B5064" t="s">
        <v>3573</v>
      </c>
    </row>
    <row r="5065" spans="1:2">
      <c r="A5065" t="s">
        <v>3574</v>
      </c>
      <c r="B5065" t="s">
        <v>3575</v>
      </c>
    </row>
    <row r="5066" spans="1:2">
      <c r="A5066" t="s">
        <v>3574</v>
      </c>
      <c r="B5066" t="s">
        <v>3575</v>
      </c>
    </row>
    <row r="5067" spans="1:2">
      <c r="A5067" t="s">
        <v>3574</v>
      </c>
      <c r="B5067" t="s">
        <v>3575</v>
      </c>
    </row>
    <row r="5068" spans="1:2">
      <c r="A5068" t="s">
        <v>3576</v>
      </c>
      <c r="B5068" t="s">
        <v>3577</v>
      </c>
    </row>
    <row r="5069" spans="1:2">
      <c r="A5069" t="s">
        <v>3576</v>
      </c>
      <c r="B5069" t="s">
        <v>3577</v>
      </c>
    </row>
    <row r="5070" spans="1:2">
      <c r="A5070" t="s">
        <v>3576</v>
      </c>
      <c r="B5070" t="s">
        <v>3577</v>
      </c>
    </row>
    <row r="5071" spans="1:2">
      <c r="A5071" t="s">
        <v>3578</v>
      </c>
      <c r="B5071" t="s">
        <v>3579</v>
      </c>
    </row>
    <row r="5072" spans="1:2">
      <c r="A5072" t="s">
        <v>3578</v>
      </c>
      <c r="B5072" t="s">
        <v>3579</v>
      </c>
    </row>
    <row r="5073" spans="1:2">
      <c r="A5073" t="s">
        <v>3578</v>
      </c>
      <c r="B5073" t="s">
        <v>3579</v>
      </c>
    </row>
    <row r="5074" spans="1:2">
      <c r="A5074" t="s">
        <v>3580</v>
      </c>
      <c r="B5074" t="s">
        <v>3581</v>
      </c>
    </row>
    <row r="5075" spans="1:2">
      <c r="A5075" t="s">
        <v>3580</v>
      </c>
      <c r="B5075" t="s">
        <v>3581</v>
      </c>
    </row>
    <row r="5076" spans="1:2">
      <c r="A5076" t="s">
        <v>3580</v>
      </c>
      <c r="B5076" t="s">
        <v>3581</v>
      </c>
    </row>
    <row r="5077" spans="1:2">
      <c r="A5077" t="s">
        <v>3582</v>
      </c>
      <c r="B5077" t="s">
        <v>3583</v>
      </c>
    </row>
    <row r="5078" spans="1:2">
      <c r="A5078" t="s">
        <v>3582</v>
      </c>
      <c r="B5078" t="s">
        <v>3583</v>
      </c>
    </row>
    <row r="5079" spans="1:2">
      <c r="A5079" t="s">
        <v>3582</v>
      </c>
      <c r="B5079" t="s">
        <v>3583</v>
      </c>
    </row>
    <row r="5080" spans="1:2">
      <c r="A5080" t="s">
        <v>3584</v>
      </c>
      <c r="B5080" t="s">
        <v>3585</v>
      </c>
    </row>
    <row r="5081" spans="1:2">
      <c r="A5081" t="s">
        <v>3584</v>
      </c>
      <c r="B5081" t="s">
        <v>3585</v>
      </c>
    </row>
    <row r="5082" spans="1:2">
      <c r="A5082" t="s">
        <v>3584</v>
      </c>
      <c r="B5082" t="s">
        <v>3585</v>
      </c>
    </row>
    <row r="5083" spans="1:2">
      <c r="A5083" t="s">
        <v>3586</v>
      </c>
      <c r="B5083" t="s">
        <v>3587</v>
      </c>
    </row>
    <row r="5084" spans="1:2">
      <c r="A5084" t="s">
        <v>3586</v>
      </c>
      <c r="B5084" t="s">
        <v>3587</v>
      </c>
    </row>
    <row r="5085" spans="1:2">
      <c r="A5085" t="s">
        <v>3586</v>
      </c>
      <c r="B5085" t="s">
        <v>3587</v>
      </c>
    </row>
    <row r="5086" spans="1:2">
      <c r="A5086" t="s">
        <v>3588</v>
      </c>
      <c r="B5086" t="s">
        <v>3589</v>
      </c>
    </row>
    <row r="5087" spans="1:2">
      <c r="A5087" t="s">
        <v>3588</v>
      </c>
      <c r="B5087" t="s">
        <v>3589</v>
      </c>
    </row>
    <row r="5088" spans="1:2">
      <c r="A5088" t="s">
        <v>3588</v>
      </c>
      <c r="B5088" t="s">
        <v>3589</v>
      </c>
    </row>
    <row r="5089" spans="1:2">
      <c r="A5089" t="s">
        <v>3590</v>
      </c>
      <c r="B5089" t="s">
        <v>3591</v>
      </c>
    </row>
    <row r="5090" spans="1:2">
      <c r="A5090" t="s">
        <v>3590</v>
      </c>
      <c r="B5090" t="s">
        <v>3591</v>
      </c>
    </row>
    <row r="5091" spans="1:2">
      <c r="A5091" t="s">
        <v>3590</v>
      </c>
      <c r="B5091" t="s">
        <v>3591</v>
      </c>
    </row>
    <row r="5092" spans="1:2">
      <c r="A5092" t="s">
        <v>3592</v>
      </c>
      <c r="B5092" t="s">
        <v>3593</v>
      </c>
    </row>
    <row r="5093" spans="1:2">
      <c r="A5093" t="s">
        <v>3592</v>
      </c>
      <c r="B5093" t="s">
        <v>3593</v>
      </c>
    </row>
    <row r="5094" spans="1:2">
      <c r="A5094" t="s">
        <v>3592</v>
      </c>
      <c r="B5094" t="s">
        <v>3593</v>
      </c>
    </row>
    <row r="5095" spans="1:2">
      <c r="A5095" t="s">
        <v>3594</v>
      </c>
      <c r="B5095" t="s">
        <v>3595</v>
      </c>
    </row>
    <row r="5096" spans="1:2">
      <c r="A5096" t="s">
        <v>3594</v>
      </c>
      <c r="B5096" t="s">
        <v>3595</v>
      </c>
    </row>
    <row r="5097" spans="1:2">
      <c r="A5097" t="s">
        <v>3594</v>
      </c>
      <c r="B5097" t="s">
        <v>3595</v>
      </c>
    </row>
    <row r="5098" spans="1:2">
      <c r="A5098" t="s">
        <v>3596</v>
      </c>
      <c r="B5098" t="s">
        <v>3597</v>
      </c>
    </row>
    <row r="5099" spans="1:2">
      <c r="A5099" t="s">
        <v>3596</v>
      </c>
      <c r="B5099" t="s">
        <v>3597</v>
      </c>
    </row>
    <row r="5100" spans="1:2">
      <c r="A5100" t="s">
        <v>3596</v>
      </c>
      <c r="B5100" t="s">
        <v>3597</v>
      </c>
    </row>
    <row r="5101" spans="1:2">
      <c r="A5101" t="s">
        <v>3598</v>
      </c>
      <c r="B5101" t="s">
        <v>3599</v>
      </c>
    </row>
    <row r="5102" spans="1:2">
      <c r="A5102" t="s">
        <v>3598</v>
      </c>
      <c r="B5102" t="s">
        <v>3599</v>
      </c>
    </row>
    <row r="5103" spans="1:2">
      <c r="A5103" t="s">
        <v>3598</v>
      </c>
      <c r="B5103" t="s">
        <v>3599</v>
      </c>
    </row>
    <row r="5104" spans="1:2">
      <c r="A5104" t="s">
        <v>3600</v>
      </c>
      <c r="B5104" t="s">
        <v>3601</v>
      </c>
    </row>
    <row r="5105" spans="1:2">
      <c r="A5105" t="s">
        <v>3600</v>
      </c>
      <c r="B5105" t="s">
        <v>3601</v>
      </c>
    </row>
    <row r="5106" spans="1:2">
      <c r="A5106" t="s">
        <v>3600</v>
      </c>
      <c r="B5106" t="s">
        <v>3601</v>
      </c>
    </row>
    <row r="5107" spans="1:2">
      <c r="A5107" t="s">
        <v>3602</v>
      </c>
      <c r="B5107" t="s">
        <v>3603</v>
      </c>
    </row>
    <row r="5108" spans="1:2">
      <c r="A5108" t="s">
        <v>3602</v>
      </c>
      <c r="B5108" t="s">
        <v>3603</v>
      </c>
    </row>
    <row r="5109" spans="1:2">
      <c r="A5109" t="s">
        <v>3602</v>
      </c>
      <c r="B5109" t="s">
        <v>3603</v>
      </c>
    </row>
    <row r="5110" spans="1:2">
      <c r="A5110" t="s">
        <v>3604</v>
      </c>
      <c r="B5110" t="s">
        <v>3605</v>
      </c>
    </row>
    <row r="5111" spans="1:2">
      <c r="A5111" t="s">
        <v>3604</v>
      </c>
      <c r="B5111" t="s">
        <v>3605</v>
      </c>
    </row>
    <row r="5112" spans="1:2">
      <c r="A5112" t="s">
        <v>3604</v>
      </c>
      <c r="B5112" t="s">
        <v>3605</v>
      </c>
    </row>
    <row r="5113" spans="1:2">
      <c r="A5113" t="s">
        <v>3606</v>
      </c>
      <c r="B5113" t="s">
        <v>3607</v>
      </c>
    </row>
    <row r="5114" spans="1:2">
      <c r="A5114" t="s">
        <v>3606</v>
      </c>
      <c r="B5114" t="s">
        <v>3607</v>
      </c>
    </row>
    <row r="5115" spans="1:2">
      <c r="A5115" t="s">
        <v>3606</v>
      </c>
      <c r="B5115" t="s">
        <v>3607</v>
      </c>
    </row>
    <row r="5116" spans="1:2">
      <c r="A5116" t="s">
        <v>3608</v>
      </c>
      <c r="B5116" t="s">
        <v>3609</v>
      </c>
    </row>
    <row r="5117" spans="1:2">
      <c r="A5117" t="s">
        <v>3608</v>
      </c>
      <c r="B5117" t="s">
        <v>3609</v>
      </c>
    </row>
    <row r="5118" spans="1:2">
      <c r="A5118" t="s">
        <v>3608</v>
      </c>
      <c r="B5118" t="s">
        <v>3609</v>
      </c>
    </row>
    <row r="5119" spans="1:2">
      <c r="A5119" t="s">
        <v>3610</v>
      </c>
      <c r="B5119" t="s">
        <v>3611</v>
      </c>
    </row>
    <row r="5120" spans="1:2">
      <c r="A5120" t="s">
        <v>3610</v>
      </c>
      <c r="B5120" t="s">
        <v>3611</v>
      </c>
    </row>
    <row r="5121" spans="1:2">
      <c r="A5121" t="s">
        <v>3610</v>
      </c>
      <c r="B5121" t="s">
        <v>3611</v>
      </c>
    </row>
    <row r="5122" spans="1:2">
      <c r="A5122" t="s">
        <v>3612</v>
      </c>
      <c r="B5122" t="s">
        <v>3613</v>
      </c>
    </row>
    <row r="5123" spans="1:2">
      <c r="A5123" t="s">
        <v>3612</v>
      </c>
      <c r="B5123" t="s">
        <v>3613</v>
      </c>
    </row>
    <row r="5124" spans="1:2">
      <c r="A5124" t="s">
        <v>3612</v>
      </c>
      <c r="B5124" t="s">
        <v>3613</v>
      </c>
    </row>
    <row r="5125" spans="1:2">
      <c r="A5125" t="s">
        <v>3614</v>
      </c>
      <c r="B5125" t="s">
        <v>3615</v>
      </c>
    </row>
    <row r="5126" spans="1:2">
      <c r="A5126" t="s">
        <v>3614</v>
      </c>
      <c r="B5126" t="s">
        <v>3615</v>
      </c>
    </row>
    <row r="5127" spans="1:2">
      <c r="A5127" t="s">
        <v>3614</v>
      </c>
      <c r="B5127" t="s">
        <v>3615</v>
      </c>
    </row>
    <row r="5128" spans="1:2">
      <c r="A5128" t="s">
        <v>3616</v>
      </c>
      <c r="B5128" t="s">
        <v>3617</v>
      </c>
    </row>
    <row r="5129" spans="1:2">
      <c r="A5129" t="s">
        <v>3616</v>
      </c>
      <c r="B5129" t="s">
        <v>3617</v>
      </c>
    </row>
    <row r="5130" spans="1:2">
      <c r="A5130" t="s">
        <v>3616</v>
      </c>
      <c r="B5130" t="s">
        <v>3617</v>
      </c>
    </row>
    <row r="5131" spans="1:2">
      <c r="A5131" t="s">
        <v>3618</v>
      </c>
      <c r="B5131" t="s">
        <v>3619</v>
      </c>
    </row>
    <row r="5132" spans="1:2">
      <c r="A5132" t="s">
        <v>3618</v>
      </c>
      <c r="B5132" t="s">
        <v>3619</v>
      </c>
    </row>
    <row r="5133" spans="1:2">
      <c r="A5133" t="s">
        <v>3618</v>
      </c>
      <c r="B5133" t="s">
        <v>3619</v>
      </c>
    </row>
    <row r="5134" spans="1:2">
      <c r="A5134" t="s">
        <v>3620</v>
      </c>
      <c r="B5134" t="s">
        <v>3621</v>
      </c>
    </row>
    <row r="5135" spans="1:2">
      <c r="A5135" t="s">
        <v>3620</v>
      </c>
      <c r="B5135" t="s">
        <v>3621</v>
      </c>
    </row>
    <row r="5136" spans="1:2">
      <c r="A5136" t="s">
        <v>3620</v>
      </c>
      <c r="B5136" t="s">
        <v>3621</v>
      </c>
    </row>
    <row r="5137" spans="1:2">
      <c r="A5137" t="s">
        <v>3622</v>
      </c>
      <c r="B5137" t="s">
        <v>3623</v>
      </c>
    </row>
    <row r="5138" spans="1:2">
      <c r="A5138" t="s">
        <v>3622</v>
      </c>
      <c r="B5138" t="s">
        <v>3623</v>
      </c>
    </row>
    <row r="5139" spans="1:2">
      <c r="A5139" t="s">
        <v>3622</v>
      </c>
      <c r="B5139" t="s">
        <v>3623</v>
      </c>
    </row>
    <row r="5140" spans="1:2">
      <c r="A5140" t="s">
        <v>3624</v>
      </c>
      <c r="B5140" t="s">
        <v>3625</v>
      </c>
    </row>
    <row r="5141" spans="1:2">
      <c r="A5141" t="s">
        <v>3624</v>
      </c>
      <c r="B5141" t="s">
        <v>3625</v>
      </c>
    </row>
    <row r="5142" spans="1:2">
      <c r="A5142" t="s">
        <v>3624</v>
      </c>
      <c r="B5142" t="s">
        <v>3625</v>
      </c>
    </row>
    <row r="5143" spans="1:2">
      <c r="A5143" t="s">
        <v>3626</v>
      </c>
      <c r="B5143" t="s">
        <v>3627</v>
      </c>
    </row>
    <row r="5144" spans="1:2">
      <c r="A5144" t="s">
        <v>3626</v>
      </c>
      <c r="B5144" t="s">
        <v>3627</v>
      </c>
    </row>
    <row r="5145" spans="1:2">
      <c r="A5145" t="s">
        <v>3626</v>
      </c>
      <c r="B5145" t="s">
        <v>3627</v>
      </c>
    </row>
    <row r="5146" spans="1:2">
      <c r="A5146" t="s">
        <v>3628</v>
      </c>
      <c r="B5146" t="s">
        <v>3629</v>
      </c>
    </row>
    <row r="5147" spans="1:2">
      <c r="A5147" t="s">
        <v>3628</v>
      </c>
      <c r="B5147" t="s">
        <v>3629</v>
      </c>
    </row>
    <row r="5148" spans="1:2">
      <c r="A5148" t="s">
        <v>3628</v>
      </c>
      <c r="B5148" t="s">
        <v>3629</v>
      </c>
    </row>
    <row r="5149" spans="1:2">
      <c r="A5149" t="s">
        <v>3630</v>
      </c>
      <c r="B5149" t="s">
        <v>3631</v>
      </c>
    </row>
    <row r="5150" spans="1:2">
      <c r="A5150" t="s">
        <v>3630</v>
      </c>
      <c r="B5150" t="s">
        <v>3631</v>
      </c>
    </row>
    <row r="5151" spans="1:2">
      <c r="A5151" t="s">
        <v>3630</v>
      </c>
      <c r="B5151" t="s">
        <v>3631</v>
      </c>
    </row>
    <row r="5152" spans="1:2">
      <c r="A5152" t="s">
        <v>3632</v>
      </c>
      <c r="B5152" t="s">
        <v>3633</v>
      </c>
    </row>
    <row r="5153" spans="1:2">
      <c r="A5153" t="s">
        <v>3632</v>
      </c>
      <c r="B5153" t="s">
        <v>3633</v>
      </c>
    </row>
    <row r="5154" spans="1:2">
      <c r="A5154" t="s">
        <v>3632</v>
      </c>
      <c r="B5154" t="s">
        <v>3633</v>
      </c>
    </row>
    <row r="5155" spans="1:2">
      <c r="A5155" t="s">
        <v>3634</v>
      </c>
      <c r="B5155" t="s">
        <v>3635</v>
      </c>
    </row>
    <row r="5156" spans="1:2">
      <c r="A5156" t="s">
        <v>3634</v>
      </c>
      <c r="B5156" t="s">
        <v>3635</v>
      </c>
    </row>
    <row r="5157" spans="1:2">
      <c r="A5157" t="s">
        <v>3634</v>
      </c>
      <c r="B5157" t="s">
        <v>3635</v>
      </c>
    </row>
    <row r="5158" spans="1:2">
      <c r="A5158" t="s">
        <v>3636</v>
      </c>
      <c r="B5158" t="s">
        <v>3637</v>
      </c>
    </row>
    <row r="5159" spans="1:2">
      <c r="A5159" t="s">
        <v>3636</v>
      </c>
      <c r="B5159" t="s">
        <v>3637</v>
      </c>
    </row>
    <row r="5160" spans="1:2">
      <c r="A5160" t="s">
        <v>3636</v>
      </c>
      <c r="B5160" t="s">
        <v>3637</v>
      </c>
    </row>
    <row r="5161" spans="1:2">
      <c r="A5161" t="s">
        <v>3638</v>
      </c>
      <c r="B5161" t="s">
        <v>3639</v>
      </c>
    </row>
    <row r="5162" spans="1:2">
      <c r="A5162" t="s">
        <v>3638</v>
      </c>
      <c r="B5162" t="s">
        <v>3639</v>
      </c>
    </row>
    <row r="5163" spans="1:2">
      <c r="A5163" t="s">
        <v>3638</v>
      </c>
      <c r="B5163" t="s">
        <v>3639</v>
      </c>
    </row>
    <row r="5164" spans="1:2">
      <c r="A5164" t="s">
        <v>3640</v>
      </c>
      <c r="B5164" t="s">
        <v>3641</v>
      </c>
    </row>
    <row r="5165" spans="1:2">
      <c r="A5165" t="s">
        <v>3640</v>
      </c>
      <c r="B5165" t="s">
        <v>3641</v>
      </c>
    </row>
    <row r="5166" spans="1:2">
      <c r="A5166" t="s">
        <v>3640</v>
      </c>
      <c r="B5166" t="s">
        <v>3641</v>
      </c>
    </row>
    <row r="5167" spans="1:2">
      <c r="A5167" t="s">
        <v>3642</v>
      </c>
      <c r="B5167" t="s">
        <v>3643</v>
      </c>
    </row>
    <row r="5168" spans="1:2">
      <c r="A5168" t="s">
        <v>3642</v>
      </c>
      <c r="B5168" t="s">
        <v>3643</v>
      </c>
    </row>
    <row r="5169" spans="1:2">
      <c r="A5169" t="s">
        <v>3642</v>
      </c>
      <c r="B5169" t="s">
        <v>3643</v>
      </c>
    </row>
    <row r="5170" spans="1:2">
      <c r="A5170" t="s">
        <v>3644</v>
      </c>
      <c r="B5170" t="s">
        <v>3645</v>
      </c>
    </row>
    <row r="5171" spans="1:2">
      <c r="A5171" t="s">
        <v>3644</v>
      </c>
      <c r="B5171" t="s">
        <v>3645</v>
      </c>
    </row>
    <row r="5172" spans="1:2">
      <c r="A5172" t="s">
        <v>3644</v>
      </c>
      <c r="B5172" t="s">
        <v>3645</v>
      </c>
    </row>
    <row r="5173" spans="1:2">
      <c r="A5173" t="s">
        <v>3646</v>
      </c>
      <c r="B5173" t="s">
        <v>3647</v>
      </c>
    </row>
    <row r="5174" spans="1:2">
      <c r="A5174" t="s">
        <v>3646</v>
      </c>
      <c r="B5174" t="s">
        <v>3647</v>
      </c>
    </row>
    <row r="5175" spans="1:2">
      <c r="A5175" t="s">
        <v>3646</v>
      </c>
      <c r="B5175" t="s">
        <v>3647</v>
      </c>
    </row>
    <row r="5176" spans="1:2">
      <c r="A5176" t="s">
        <v>3648</v>
      </c>
      <c r="B5176" t="s">
        <v>3649</v>
      </c>
    </row>
    <row r="5177" spans="1:2">
      <c r="A5177" t="s">
        <v>3648</v>
      </c>
      <c r="B5177" t="s">
        <v>3649</v>
      </c>
    </row>
    <row r="5178" spans="1:2">
      <c r="A5178" t="s">
        <v>3648</v>
      </c>
      <c r="B5178" t="s">
        <v>3649</v>
      </c>
    </row>
    <row r="5179" spans="1:2">
      <c r="A5179" t="s">
        <v>3650</v>
      </c>
      <c r="B5179" t="s">
        <v>3651</v>
      </c>
    </row>
    <row r="5180" spans="1:2">
      <c r="A5180" t="s">
        <v>3650</v>
      </c>
      <c r="B5180" t="s">
        <v>3651</v>
      </c>
    </row>
    <row r="5181" spans="1:2">
      <c r="A5181" t="s">
        <v>3650</v>
      </c>
      <c r="B5181" t="s">
        <v>3651</v>
      </c>
    </row>
    <row r="5182" spans="1:2">
      <c r="A5182" t="s">
        <v>3652</v>
      </c>
      <c r="B5182" t="s">
        <v>3653</v>
      </c>
    </row>
    <row r="5183" spans="1:2">
      <c r="A5183" t="s">
        <v>3652</v>
      </c>
      <c r="B5183" t="s">
        <v>3653</v>
      </c>
    </row>
    <row r="5184" spans="1:2">
      <c r="A5184" t="s">
        <v>3652</v>
      </c>
      <c r="B5184" t="s">
        <v>3653</v>
      </c>
    </row>
    <row r="5185" spans="1:2">
      <c r="A5185" t="s">
        <v>3654</v>
      </c>
      <c r="B5185" t="s">
        <v>3655</v>
      </c>
    </row>
    <row r="5186" spans="1:2">
      <c r="A5186" t="s">
        <v>3654</v>
      </c>
      <c r="B5186" t="s">
        <v>3655</v>
      </c>
    </row>
    <row r="5187" spans="1:2">
      <c r="A5187" t="s">
        <v>3654</v>
      </c>
      <c r="B5187" t="s">
        <v>3655</v>
      </c>
    </row>
    <row r="5188" spans="1:2">
      <c r="A5188" t="s">
        <v>3656</v>
      </c>
      <c r="B5188" t="s">
        <v>3657</v>
      </c>
    </row>
    <row r="5189" spans="1:2">
      <c r="A5189" t="s">
        <v>3656</v>
      </c>
      <c r="B5189" t="s">
        <v>3657</v>
      </c>
    </row>
    <row r="5190" spans="1:2">
      <c r="A5190" t="s">
        <v>3656</v>
      </c>
      <c r="B5190" t="s">
        <v>3657</v>
      </c>
    </row>
    <row r="5191" spans="1:2">
      <c r="A5191" t="s">
        <v>3658</v>
      </c>
      <c r="B5191" t="s">
        <v>3659</v>
      </c>
    </row>
    <row r="5192" spans="1:2">
      <c r="A5192" t="s">
        <v>3658</v>
      </c>
      <c r="B5192" t="s">
        <v>3659</v>
      </c>
    </row>
    <row r="5193" spans="1:2">
      <c r="A5193" t="s">
        <v>3658</v>
      </c>
      <c r="B5193" t="s">
        <v>3659</v>
      </c>
    </row>
    <row r="5194" spans="1:2">
      <c r="A5194" t="s">
        <v>3660</v>
      </c>
      <c r="B5194" t="s">
        <v>3661</v>
      </c>
    </row>
    <row r="5195" spans="1:2">
      <c r="A5195" t="s">
        <v>3660</v>
      </c>
      <c r="B5195" t="s">
        <v>3661</v>
      </c>
    </row>
    <row r="5196" spans="1:2">
      <c r="A5196" t="s">
        <v>3660</v>
      </c>
      <c r="B5196" t="s">
        <v>3661</v>
      </c>
    </row>
    <row r="5197" spans="1:2">
      <c r="A5197" t="s">
        <v>3662</v>
      </c>
      <c r="B5197" t="s">
        <v>3663</v>
      </c>
    </row>
    <row r="5198" spans="1:2">
      <c r="A5198" t="s">
        <v>3662</v>
      </c>
      <c r="B5198" t="s">
        <v>3663</v>
      </c>
    </row>
    <row r="5199" spans="1:2">
      <c r="A5199" t="s">
        <v>3662</v>
      </c>
      <c r="B5199" t="s">
        <v>3663</v>
      </c>
    </row>
    <row r="5200" spans="1:2">
      <c r="A5200" t="s">
        <v>3664</v>
      </c>
      <c r="B5200" t="s">
        <v>3665</v>
      </c>
    </row>
    <row r="5201" spans="1:2">
      <c r="A5201" t="s">
        <v>3664</v>
      </c>
      <c r="B5201" t="s">
        <v>3665</v>
      </c>
    </row>
    <row r="5202" spans="1:2">
      <c r="A5202" t="s">
        <v>3664</v>
      </c>
      <c r="B5202" t="s">
        <v>3665</v>
      </c>
    </row>
    <row r="5203" spans="1:2">
      <c r="A5203" t="s">
        <v>3666</v>
      </c>
      <c r="B5203" t="s">
        <v>3667</v>
      </c>
    </row>
    <row r="5204" spans="1:2">
      <c r="A5204" t="s">
        <v>3666</v>
      </c>
      <c r="B5204" t="s">
        <v>3667</v>
      </c>
    </row>
    <row r="5205" spans="1:2">
      <c r="A5205" t="s">
        <v>3666</v>
      </c>
      <c r="B5205" t="s">
        <v>3667</v>
      </c>
    </row>
    <row r="5206" spans="1:2">
      <c r="A5206" t="s">
        <v>3668</v>
      </c>
      <c r="B5206" t="s">
        <v>3669</v>
      </c>
    </row>
    <row r="5207" spans="1:2">
      <c r="A5207" t="s">
        <v>3668</v>
      </c>
      <c r="B5207" t="s">
        <v>3669</v>
      </c>
    </row>
    <row r="5208" spans="1:2">
      <c r="A5208" t="s">
        <v>3668</v>
      </c>
      <c r="B5208" t="s">
        <v>3669</v>
      </c>
    </row>
    <row r="5209" spans="1:2">
      <c r="A5209" t="s">
        <v>3670</v>
      </c>
      <c r="B5209" t="s">
        <v>3671</v>
      </c>
    </row>
    <row r="5210" spans="1:2">
      <c r="A5210" t="s">
        <v>3670</v>
      </c>
      <c r="B5210" t="s">
        <v>3671</v>
      </c>
    </row>
    <row r="5211" spans="1:2">
      <c r="A5211" t="s">
        <v>3670</v>
      </c>
      <c r="B5211" t="s">
        <v>3671</v>
      </c>
    </row>
    <row r="5212" spans="1:2">
      <c r="A5212" t="s">
        <v>3672</v>
      </c>
      <c r="B5212" t="s">
        <v>3673</v>
      </c>
    </row>
    <row r="5213" spans="1:2">
      <c r="A5213" t="s">
        <v>3672</v>
      </c>
      <c r="B5213" t="s">
        <v>3673</v>
      </c>
    </row>
    <row r="5214" spans="1:2">
      <c r="A5214" t="s">
        <v>3672</v>
      </c>
      <c r="B5214" t="s">
        <v>3673</v>
      </c>
    </row>
    <row r="5215" spans="1:2">
      <c r="A5215" t="s">
        <v>3674</v>
      </c>
      <c r="B5215" t="s">
        <v>3675</v>
      </c>
    </row>
    <row r="5216" spans="1:2">
      <c r="A5216" t="s">
        <v>3674</v>
      </c>
      <c r="B5216" t="s">
        <v>3675</v>
      </c>
    </row>
    <row r="5217" spans="1:2">
      <c r="A5217" t="s">
        <v>3674</v>
      </c>
      <c r="B5217" t="s">
        <v>3675</v>
      </c>
    </row>
    <row r="5218" spans="1:2">
      <c r="A5218" t="s">
        <v>3676</v>
      </c>
      <c r="B5218" t="s">
        <v>3677</v>
      </c>
    </row>
    <row r="5219" spans="1:2">
      <c r="A5219" t="s">
        <v>3676</v>
      </c>
      <c r="B5219" t="s">
        <v>3677</v>
      </c>
    </row>
    <row r="5220" spans="1:2">
      <c r="A5220" t="s">
        <v>3676</v>
      </c>
      <c r="B5220" t="s">
        <v>3677</v>
      </c>
    </row>
    <row r="5221" spans="1:2">
      <c r="A5221" t="s">
        <v>3678</v>
      </c>
      <c r="B5221" t="s">
        <v>3679</v>
      </c>
    </row>
    <row r="5222" spans="1:2">
      <c r="A5222" t="s">
        <v>3678</v>
      </c>
      <c r="B5222" t="s">
        <v>3679</v>
      </c>
    </row>
    <row r="5223" spans="1:2">
      <c r="A5223" t="s">
        <v>3678</v>
      </c>
      <c r="B5223" t="s">
        <v>3679</v>
      </c>
    </row>
    <row r="5224" spans="1:2">
      <c r="A5224" t="s">
        <v>3680</v>
      </c>
      <c r="B5224" t="s">
        <v>3681</v>
      </c>
    </row>
    <row r="5225" spans="1:2">
      <c r="A5225" t="s">
        <v>3680</v>
      </c>
      <c r="B5225" t="s">
        <v>3681</v>
      </c>
    </row>
    <row r="5226" spans="1:2">
      <c r="A5226" t="s">
        <v>3680</v>
      </c>
      <c r="B5226" t="s">
        <v>3681</v>
      </c>
    </row>
    <row r="5227" spans="1:2">
      <c r="A5227" t="s">
        <v>3682</v>
      </c>
      <c r="B5227" t="s">
        <v>3683</v>
      </c>
    </row>
    <row r="5228" spans="1:2">
      <c r="A5228" t="s">
        <v>3682</v>
      </c>
      <c r="B5228" t="s">
        <v>3683</v>
      </c>
    </row>
    <row r="5229" spans="1:2">
      <c r="A5229" t="s">
        <v>3682</v>
      </c>
      <c r="B5229" t="s">
        <v>3683</v>
      </c>
    </row>
    <row r="5230" spans="1:2">
      <c r="A5230" t="s">
        <v>3684</v>
      </c>
      <c r="B5230" t="s">
        <v>3685</v>
      </c>
    </row>
    <row r="5231" spans="1:2">
      <c r="A5231" t="s">
        <v>3684</v>
      </c>
      <c r="B5231" t="s">
        <v>3685</v>
      </c>
    </row>
    <row r="5232" spans="1:2">
      <c r="A5232" t="s">
        <v>3684</v>
      </c>
      <c r="B5232" t="s">
        <v>3685</v>
      </c>
    </row>
    <row r="5233" spans="1:2">
      <c r="A5233" t="s">
        <v>3686</v>
      </c>
      <c r="B5233" t="s">
        <v>3687</v>
      </c>
    </row>
    <row r="5234" spans="1:2">
      <c r="A5234" t="s">
        <v>3686</v>
      </c>
      <c r="B5234" t="s">
        <v>3687</v>
      </c>
    </row>
    <row r="5235" spans="1:2">
      <c r="A5235" t="s">
        <v>3686</v>
      </c>
      <c r="B5235" t="s">
        <v>3687</v>
      </c>
    </row>
    <row r="5236" spans="1:2">
      <c r="A5236" t="s">
        <v>3688</v>
      </c>
      <c r="B5236" t="s">
        <v>3689</v>
      </c>
    </row>
    <row r="5237" spans="1:2">
      <c r="A5237" t="s">
        <v>3688</v>
      </c>
      <c r="B5237" t="s">
        <v>3689</v>
      </c>
    </row>
    <row r="5238" spans="1:2">
      <c r="A5238" t="s">
        <v>3688</v>
      </c>
      <c r="B5238" t="s">
        <v>3689</v>
      </c>
    </row>
    <row r="5239" spans="1:2">
      <c r="A5239" t="s">
        <v>3690</v>
      </c>
      <c r="B5239" t="s">
        <v>3691</v>
      </c>
    </row>
    <row r="5240" spans="1:2">
      <c r="A5240" t="s">
        <v>3690</v>
      </c>
      <c r="B5240" t="s">
        <v>3691</v>
      </c>
    </row>
    <row r="5241" spans="1:2">
      <c r="A5241" t="s">
        <v>3690</v>
      </c>
      <c r="B5241" t="s">
        <v>3691</v>
      </c>
    </row>
    <row r="5242" spans="1:2">
      <c r="A5242" t="s">
        <v>3692</v>
      </c>
      <c r="B5242" t="s">
        <v>3693</v>
      </c>
    </row>
    <row r="5243" spans="1:2">
      <c r="A5243" t="s">
        <v>3692</v>
      </c>
      <c r="B5243" t="s">
        <v>3693</v>
      </c>
    </row>
    <row r="5244" spans="1:2">
      <c r="A5244" t="s">
        <v>3692</v>
      </c>
      <c r="B5244" t="s">
        <v>3693</v>
      </c>
    </row>
    <row r="5245" spans="1:2">
      <c r="A5245" t="s">
        <v>3694</v>
      </c>
      <c r="B5245" t="s">
        <v>3695</v>
      </c>
    </row>
    <row r="5246" spans="1:2">
      <c r="A5246" t="s">
        <v>3694</v>
      </c>
      <c r="B5246" t="s">
        <v>3695</v>
      </c>
    </row>
    <row r="5247" spans="1:2">
      <c r="A5247" t="s">
        <v>3694</v>
      </c>
      <c r="B5247" t="s">
        <v>3695</v>
      </c>
    </row>
    <row r="5248" spans="1:2">
      <c r="A5248" t="s">
        <v>3696</v>
      </c>
      <c r="B5248" t="s">
        <v>3697</v>
      </c>
    </row>
    <row r="5249" spans="1:2">
      <c r="A5249" t="s">
        <v>3696</v>
      </c>
      <c r="B5249" t="s">
        <v>3697</v>
      </c>
    </row>
    <row r="5250" spans="1:2">
      <c r="A5250" t="s">
        <v>3696</v>
      </c>
      <c r="B5250" t="s">
        <v>3697</v>
      </c>
    </row>
    <row r="5251" spans="1:2">
      <c r="A5251" t="s">
        <v>3698</v>
      </c>
      <c r="B5251" t="s">
        <v>3699</v>
      </c>
    </row>
    <row r="5252" spans="1:2">
      <c r="A5252" t="s">
        <v>3698</v>
      </c>
      <c r="B5252" t="s">
        <v>3699</v>
      </c>
    </row>
    <row r="5253" spans="1:2">
      <c r="A5253" t="s">
        <v>3698</v>
      </c>
      <c r="B5253" t="s">
        <v>3699</v>
      </c>
    </row>
    <row r="5254" spans="1:2">
      <c r="A5254" t="s">
        <v>3700</v>
      </c>
      <c r="B5254" t="s">
        <v>3701</v>
      </c>
    </row>
    <row r="5255" spans="1:2">
      <c r="A5255" t="s">
        <v>3700</v>
      </c>
      <c r="B5255" t="s">
        <v>3701</v>
      </c>
    </row>
    <row r="5256" spans="1:2">
      <c r="A5256" t="s">
        <v>3700</v>
      </c>
      <c r="B5256" t="s">
        <v>3701</v>
      </c>
    </row>
    <row r="5257" spans="1:2">
      <c r="A5257" t="s">
        <v>3702</v>
      </c>
      <c r="B5257" t="s">
        <v>3703</v>
      </c>
    </row>
    <row r="5258" spans="1:2">
      <c r="A5258" t="s">
        <v>3702</v>
      </c>
      <c r="B5258" t="s">
        <v>3703</v>
      </c>
    </row>
    <row r="5259" spans="1:2">
      <c r="A5259" t="s">
        <v>3702</v>
      </c>
      <c r="B5259" t="s">
        <v>3703</v>
      </c>
    </row>
    <row r="5260" spans="1:2">
      <c r="A5260" t="s">
        <v>3704</v>
      </c>
      <c r="B5260" t="s">
        <v>3705</v>
      </c>
    </row>
    <row r="5261" spans="1:2">
      <c r="A5261" t="s">
        <v>3704</v>
      </c>
      <c r="B5261" t="s">
        <v>3705</v>
      </c>
    </row>
    <row r="5262" spans="1:2">
      <c r="A5262" t="s">
        <v>3704</v>
      </c>
      <c r="B5262" t="s">
        <v>3705</v>
      </c>
    </row>
    <row r="5263" spans="1:2">
      <c r="A5263" t="s">
        <v>3706</v>
      </c>
      <c r="B5263" t="s">
        <v>3707</v>
      </c>
    </row>
    <row r="5264" spans="1:2">
      <c r="A5264" t="s">
        <v>3706</v>
      </c>
      <c r="B5264" t="s">
        <v>3707</v>
      </c>
    </row>
    <row r="5265" spans="1:2">
      <c r="A5265" t="s">
        <v>3706</v>
      </c>
      <c r="B5265" t="s">
        <v>3707</v>
      </c>
    </row>
    <row r="5266" spans="1:2">
      <c r="A5266" t="s">
        <v>3708</v>
      </c>
      <c r="B5266" t="s">
        <v>3709</v>
      </c>
    </row>
    <row r="5267" spans="1:2">
      <c r="A5267" t="s">
        <v>3708</v>
      </c>
      <c r="B5267" t="s">
        <v>3709</v>
      </c>
    </row>
    <row r="5268" spans="1:2">
      <c r="A5268" t="s">
        <v>3708</v>
      </c>
      <c r="B5268" t="s">
        <v>3709</v>
      </c>
    </row>
    <row r="5269" spans="1:2">
      <c r="A5269" t="s">
        <v>3710</v>
      </c>
      <c r="B5269" t="s">
        <v>3711</v>
      </c>
    </row>
    <row r="5270" spans="1:2">
      <c r="A5270" t="s">
        <v>3710</v>
      </c>
      <c r="B5270" t="s">
        <v>3711</v>
      </c>
    </row>
    <row r="5271" spans="1:2">
      <c r="A5271" t="s">
        <v>3710</v>
      </c>
      <c r="B5271" t="s">
        <v>3711</v>
      </c>
    </row>
    <row r="5272" spans="1:2">
      <c r="A5272" t="s">
        <v>3712</v>
      </c>
      <c r="B5272" t="s">
        <v>3713</v>
      </c>
    </row>
    <row r="5273" spans="1:2">
      <c r="A5273" t="s">
        <v>3712</v>
      </c>
      <c r="B5273" t="s">
        <v>3713</v>
      </c>
    </row>
    <row r="5274" spans="1:2">
      <c r="A5274" t="s">
        <v>3712</v>
      </c>
      <c r="B5274" t="s">
        <v>3713</v>
      </c>
    </row>
    <row r="5275" spans="1:2">
      <c r="A5275" t="s">
        <v>3714</v>
      </c>
      <c r="B5275" t="s">
        <v>3715</v>
      </c>
    </row>
    <row r="5276" spans="1:2">
      <c r="A5276" t="s">
        <v>3714</v>
      </c>
      <c r="B5276" t="s">
        <v>3715</v>
      </c>
    </row>
    <row r="5277" spans="1:2">
      <c r="A5277" t="s">
        <v>3714</v>
      </c>
      <c r="B5277" t="s">
        <v>3715</v>
      </c>
    </row>
    <row r="5278" spans="1:2">
      <c r="A5278" t="s">
        <v>3716</v>
      </c>
      <c r="B5278" t="s">
        <v>3717</v>
      </c>
    </row>
    <row r="5279" spans="1:2">
      <c r="A5279" t="s">
        <v>3716</v>
      </c>
      <c r="B5279" t="s">
        <v>3717</v>
      </c>
    </row>
    <row r="5280" spans="1:2">
      <c r="A5280" t="s">
        <v>3716</v>
      </c>
      <c r="B5280" t="s">
        <v>3717</v>
      </c>
    </row>
    <row r="5281" spans="1:2">
      <c r="A5281" t="s">
        <v>3718</v>
      </c>
      <c r="B5281" t="s">
        <v>3719</v>
      </c>
    </row>
    <row r="5282" spans="1:2">
      <c r="A5282" t="s">
        <v>3718</v>
      </c>
      <c r="B5282" t="s">
        <v>3719</v>
      </c>
    </row>
    <row r="5283" spans="1:2">
      <c r="A5283" t="s">
        <v>3718</v>
      </c>
      <c r="B5283" t="s">
        <v>3719</v>
      </c>
    </row>
    <row r="5284" spans="1:2">
      <c r="A5284" t="s">
        <v>3720</v>
      </c>
      <c r="B5284" t="s">
        <v>3721</v>
      </c>
    </row>
    <row r="5285" spans="1:2">
      <c r="A5285" t="s">
        <v>3720</v>
      </c>
      <c r="B5285" t="s">
        <v>3721</v>
      </c>
    </row>
    <row r="5286" spans="1:2">
      <c r="A5286" t="s">
        <v>3720</v>
      </c>
      <c r="B5286" t="s">
        <v>3721</v>
      </c>
    </row>
    <row r="5287" spans="1:2">
      <c r="A5287" t="s">
        <v>3722</v>
      </c>
      <c r="B5287" t="s">
        <v>3723</v>
      </c>
    </row>
    <row r="5288" spans="1:2">
      <c r="A5288" t="s">
        <v>3722</v>
      </c>
      <c r="B5288" t="s">
        <v>3723</v>
      </c>
    </row>
    <row r="5289" spans="1:2">
      <c r="A5289" t="s">
        <v>3722</v>
      </c>
      <c r="B5289" t="s">
        <v>3723</v>
      </c>
    </row>
    <row r="5290" spans="1:2">
      <c r="A5290" t="s">
        <v>3724</v>
      </c>
      <c r="B5290" t="s">
        <v>3725</v>
      </c>
    </row>
    <row r="5291" spans="1:2">
      <c r="A5291" t="s">
        <v>3724</v>
      </c>
      <c r="B5291" t="s">
        <v>3725</v>
      </c>
    </row>
    <row r="5292" spans="1:2">
      <c r="A5292" t="s">
        <v>3724</v>
      </c>
      <c r="B5292" t="s">
        <v>3725</v>
      </c>
    </row>
    <row r="5293" spans="1:2">
      <c r="A5293" t="s">
        <v>3726</v>
      </c>
      <c r="B5293" t="s">
        <v>3727</v>
      </c>
    </row>
    <row r="5294" spans="1:2">
      <c r="A5294" t="s">
        <v>3726</v>
      </c>
      <c r="B5294" t="s">
        <v>3727</v>
      </c>
    </row>
    <row r="5295" spans="1:2">
      <c r="A5295" t="s">
        <v>3726</v>
      </c>
      <c r="B5295" t="s">
        <v>3727</v>
      </c>
    </row>
    <row r="5296" spans="1:2">
      <c r="A5296" t="s">
        <v>3728</v>
      </c>
      <c r="B5296" t="s">
        <v>3729</v>
      </c>
    </row>
    <row r="5297" spans="1:2">
      <c r="A5297" t="s">
        <v>3728</v>
      </c>
      <c r="B5297" t="s">
        <v>3729</v>
      </c>
    </row>
    <row r="5298" spans="1:2">
      <c r="A5298" t="s">
        <v>3728</v>
      </c>
      <c r="B5298" t="s">
        <v>3729</v>
      </c>
    </row>
    <row r="5299" spans="1:2">
      <c r="A5299" t="s">
        <v>3730</v>
      </c>
      <c r="B5299" t="s">
        <v>3731</v>
      </c>
    </row>
    <row r="5300" spans="1:2">
      <c r="A5300" t="s">
        <v>3730</v>
      </c>
      <c r="B5300" t="s">
        <v>3731</v>
      </c>
    </row>
    <row r="5301" spans="1:2">
      <c r="A5301" t="s">
        <v>3730</v>
      </c>
      <c r="B5301" t="s">
        <v>3731</v>
      </c>
    </row>
    <row r="5302" spans="1:2">
      <c r="A5302" t="s">
        <v>3732</v>
      </c>
      <c r="B5302" t="s">
        <v>3733</v>
      </c>
    </row>
    <row r="5303" spans="1:2">
      <c r="A5303" t="s">
        <v>3732</v>
      </c>
      <c r="B5303" t="s">
        <v>3733</v>
      </c>
    </row>
    <row r="5304" spans="1:2">
      <c r="A5304" t="s">
        <v>3732</v>
      </c>
      <c r="B5304" t="s">
        <v>3733</v>
      </c>
    </row>
    <row r="5305" spans="1:2">
      <c r="A5305" t="s">
        <v>3734</v>
      </c>
      <c r="B5305" t="s">
        <v>3735</v>
      </c>
    </row>
    <row r="5306" spans="1:2">
      <c r="A5306" t="s">
        <v>3734</v>
      </c>
      <c r="B5306" t="s">
        <v>3735</v>
      </c>
    </row>
    <row r="5307" spans="1:2">
      <c r="A5307" t="s">
        <v>3734</v>
      </c>
      <c r="B5307" t="s">
        <v>3735</v>
      </c>
    </row>
    <row r="5308" spans="1:2">
      <c r="A5308" t="s">
        <v>3736</v>
      </c>
      <c r="B5308" t="s">
        <v>3737</v>
      </c>
    </row>
    <row r="5309" spans="1:2">
      <c r="A5309" t="s">
        <v>3736</v>
      </c>
      <c r="B5309" t="s">
        <v>3737</v>
      </c>
    </row>
    <row r="5310" spans="1:2">
      <c r="A5310" t="s">
        <v>3736</v>
      </c>
      <c r="B5310" t="s">
        <v>3737</v>
      </c>
    </row>
    <row r="5311" spans="1:2">
      <c r="A5311" t="s">
        <v>3738</v>
      </c>
      <c r="B5311" t="s">
        <v>3739</v>
      </c>
    </row>
    <row r="5312" spans="1:2">
      <c r="A5312" t="s">
        <v>3738</v>
      </c>
      <c r="B5312" t="s">
        <v>3739</v>
      </c>
    </row>
    <row r="5313" spans="1:2">
      <c r="A5313" t="s">
        <v>3738</v>
      </c>
      <c r="B5313" t="s">
        <v>3739</v>
      </c>
    </row>
    <row r="5314" spans="1:2">
      <c r="A5314" t="s">
        <v>3740</v>
      </c>
      <c r="B5314" t="s">
        <v>3741</v>
      </c>
    </row>
    <row r="5315" spans="1:2">
      <c r="A5315" t="s">
        <v>3740</v>
      </c>
      <c r="B5315" t="s">
        <v>3741</v>
      </c>
    </row>
    <row r="5316" spans="1:2">
      <c r="A5316" t="s">
        <v>3740</v>
      </c>
      <c r="B5316" t="s">
        <v>3741</v>
      </c>
    </row>
    <row r="5317" spans="1:2">
      <c r="A5317" t="s">
        <v>3742</v>
      </c>
      <c r="B5317" t="s">
        <v>3743</v>
      </c>
    </row>
    <row r="5318" spans="1:2">
      <c r="A5318" t="s">
        <v>3742</v>
      </c>
      <c r="B5318" t="s">
        <v>3743</v>
      </c>
    </row>
    <row r="5319" spans="1:2">
      <c r="A5319" t="s">
        <v>3742</v>
      </c>
      <c r="B5319" t="s">
        <v>3743</v>
      </c>
    </row>
    <row r="5320" spans="1:2">
      <c r="A5320" t="s">
        <v>3744</v>
      </c>
      <c r="B5320" t="s">
        <v>3745</v>
      </c>
    </row>
    <row r="5321" spans="1:2">
      <c r="A5321" t="s">
        <v>3744</v>
      </c>
      <c r="B5321" t="s">
        <v>3745</v>
      </c>
    </row>
    <row r="5322" spans="1:2">
      <c r="A5322" t="s">
        <v>3744</v>
      </c>
      <c r="B5322" t="s">
        <v>3745</v>
      </c>
    </row>
    <row r="5323" spans="1:2">
      <c r="A5323" t="s">
        <v>3746</v>
      </c>
      <c r="B5323" t="s">
        <v>3747</v>
      </c>
    </row>
    <row r="5324" spans="1:2">
      <c r="A5324" t="s">
        <v>3746</v>
      </c>
      <c r="B5324" t="s">
        <v>3747</v>
      </c>
    </row>
    <row r="5325" spans="1:2">
      <c r="A5325" t="s">
        <v>3746</v>
      </c>
      <c r="B5325" t="s">
        <v>3747</v>
      </c>
    </row>
    <row r="5326" spans="1:2">
      <c r="A5326" t="s">
        <v>3748</v>
      </c>
      <c r="B5326" t="s">
        <v>3749</v>
      </c>
    </row>
    <row r="5327" spans="1:2">
      <c r="A5327" t="s">
        <v>3748</v>
      </c>
      <c r="B5327" t="s">
        <v>3749</v>
      </c>
    </row>
    <row r="5328" spans="1:2">
      <c r="A5328" t="s">
        <v>3748</v>
      </c>
      <c r="B5328" t="s">
        <v>3749</v>
      </c>
    </row>
    <row r="5329" spans="1:2">
      <c r="A5329" t="s">
        <v>3750</v>
      </c>
      <c r="B5329" t="s">
        <v>3751</v>
      </c>
    </row>
    <row r="5330" spans="1:2">
      <c r="A5330" t="s">
        <v>3750</v>
      </c>
      <c r="B5330" t="s">
        <v>3751</v>
      </c>
    </row>
    <row r="5331" spans="1:2">
      <c r="A5331" t="s">
        <v>3750</v>
      </c>
      <c r="B5331" t="s">
        <v>3751</v>
      </c>
    </row>
    <row r="5332" spans="1:2">
      <c r="A5332" t="s">
        <v>3752</v>
      </c>
      <c r="B5332" t="s">
        <v>3753</v>
      </c>
    </row>
    <row r="5333" spans="1:2">
      <c r="A5333" t="s">
        <v>3752</v>
      </c>
      <c r="B5333" t="s">
        <v>3753</v>
      </c>
    </row>
    <row r="5334" spans="1:2">
      <c r="A5334" t="s">
        <v>3752</v>
      </c>
      <c r="B5334" t="s">
        <v>3753</v>
      </c>
    </row>
    <row r="5335" spans="1:2">
      <c r="A5335" t="s">
        <v>3754</v>
      </c>
      <c r="B5335" t="s">
        <v>3755</v>
      </c>
    </row>
    <row r="5336" spans="1:2">
      <c r="A5336" t="s">
        <v>3754</v>
      </c>
      <c r="B5336" t="s">
        <v>3755</v>
      </c>
    </row>
    <row r="5337" spans="1:2">
      <c r="A5337" t="s">
        <v>3754</v>
      </c>
      <c r="B5337" t="s">
        <v>3755</v>
      </c>
    </row>
    <row r="5338" spans="1:2">
      <c r="A5338" t="s">
        <v>3756</v>
      </c>
      <c r="B5338" t="s">
        <v>3757</v>
      </c>
    </row>
    <row r="5339" spans="1:2">
      <c r="A5339" t="s">
        <v>3756</v>
      </c>
      <c r="B5339" t="s">
        <v>3757</v>
      </c>
    </row>
    <row r="5340" spans="1:2">
      <c r="A5340" t="s">
        <v>3756</v>
      </c>
      <c r="B5340" t="s">
        <v>3757</v>
      </c>
    </row>
    <row r="5341" spans="1:2">
      <c r="A5341" t="s">
        <v>3758</v>
      </c>
      <c r="B5341" t="s">
        <v>3759</v>
      </c>
    </row>
    <row r="5342" spans="1:2">
      <c r="A5342" t="s">
        <v>3758</v>
      </c>
      <c r="B5342" t="s">
        <v>3759</v>
      </c>
    </row>
    <row r="5343" spans="1:2">
      <c r="A5343" t="s">
        <v>3758</v>
      </c>
      <c r="B5343" t="s">
        <v>3759</v>
      </c>
    </row>
    <row r="5344" spans="1:2">
      <c r="A5344" t="s">
        <v>3760</v>
      </c>
      <c r="B5344" t="s">
        <v>3761</v>
      </c>
    </row>
    <row r="5345" spans="1:2">
      <c r="A5345" t="s">
        <v>3760</v>
      </c>
      <c r="B5345" t="s">
        <v>3761</v>
      </c>
    </row>
    <row r="5346" spans="1:2">
      <c r="A5346" t="s">
        <v>3760</v>
      </c>
      <c r="B5346" t="s">
        <v>3761</v>
      </c>
    </row>
    <row r="5347" spans="1:2">
      <c r="A5347" t="s">
        <v>3762</v>
      </c>
      <c r="B5347" t="s">
        <v>3763</v>
      </c>
    </row>
    <row r="5348" spans="1:2">
      <c r="A5348" t="s">
        <v>3762</v>
      </c>
      <c r="B5348" t="s">
        <v>3763</v>
      </c>
    </row>
    <row r="5349" spans="1:2">
      <c r="A5349" t="s">
        <v>3762</v>
      </c>
      <c r="B5349" t="s">
        <v>3763</v>
      </c>
    </row>
    <row r="5350" spans="1:2">
      <c r="A5350" t="s">
        <v>3764</v>
      </c>
      <c r="B5350" t="s">
        <v>3765</v>
      </c>
    </row>
    <row r="5351" spans="1:2">
      <c r="A5351" t="s">
        <v>3764</v>
      </c>
      <c r="B5351" t="s">
        <v>3765</v>
      </c>
    </row>
    <row r="5352" spans="1:2">
      <c r="A5352" t="s">
        <v>3764</v>
      </c>
      <c r="B5352" t="s">
        <v>3765</v>
      </c>
    </row>
    <row r="5353" spans="1:2">
      <c r="A5353" t="s">
        <v>3766</v>
      </c>
      <c r="B5353" t="s">
        <v>3767</v>
      </c>
    </row>
    <row r="5354" spans="1:2">
      <c r="A5354" t="s">
        <v>3766</v>
      </c>
      <c r="B5354" t="s">
        <v>3767</v>
      </c>
    </row>
    <row r="5355" spans="1:2">
      <c r="A5355" t="s">
        <v>3766</v>
      </c>
      <c r="B5355" t="s">
        <v>3767</v>
      </c>
    </row>
    <row r="5356" spans="1:2">
      <c r="A5356" t="s">
        <v>3768</v>
      </c>
      <c r="B5356" t="s">
        <v>3769</v>
      </c>
    </row>
    <row r="5357" spans="1:2">
      <c r="A5357" t="s">
        <v>3768</v>
      </c>
      <c r="B5357" t="s">
        <v>3769</v>
      </c>
    </row>
    <row r="5358" spans="1:2">
      <c r="A5358" t="s">
        <v>3768</v>
      </c>
      <c r="B5358" t="s">
        <v>3769</v>
      </c>
    </row>
    <row r="5359" spans="1:2">
      <c r="A5359" t="s">
        <v>3770</v>
      </c>
      <c r="B5359" t="s">
        <v>3771</v>
      </c>
    </row>
    <row r="5360" spans="1:2">
      <c r="A5360" t="s">
        <v>3770</v>
      </c>
      <c r="B5360" t="s">
        <v>3771</v>
      </c>
    </row>
    <row r="5361" spans="1:2">
      <c r="A5361" t="s">
        <v>3770</v>
      </c>
      <c r="B5361" t="s">
        <v>3771</v>
      </c>
    </row>
    <row r="5362" spans="1:2">
      <c r="A5362" t="s">
        <v>3772</v>
      </c>
      <c r="B5362" t="s">
        <v>3773</v>
      </c>
    </row>
    <row r="5363" spans="1:2">
      <c r="A5363" t="s">
        <v>3772</v>
      </c>
      <c r="B5363" t="s">
        <v>3773</v>
      </c>
    </row>
    <row r="5364" spans="1:2">
      <c r="A5364" t="s">
        <v>3772</v>
      </c>
      <c r="B5364" t="s">
        <v>3773</v>
      </c>
    </row>
    <row r="5365" spans="1:2">
      <c r="A5365" t="s">
        <v>3774</v>
      </c>
      <c r="B5365" t="s">
        <v>3775</v>
      </c>
    </row>
    <row r="5366" spans="1:2">
      <c r="A5366" t="s">
        <v>3774</v>
      </c>
      <c r="B5366" t="s">
        <v>3775</v>
      </c>
    </row>
    <row r="5367" spans="1:2">
      <c r="A5367" t="s">
        <v>3774</v>
      </c>
      <c r="B5367" t="s">
        <v>3775</v>
      </c>
    </row>
    <row r="5368" spans="1:2">
      <c r="A5368" t="s">
        <v>3776</v>
      </c>
      <c r="B5368" t="s">
        <v>3777</v>
      </c>
    </row>
    <row r="5369" spans="1:2">
      <c r="A5369" t="s">
        <v>3776</v>
      </c>
      <c r="B5369" t="s">
        <v>3777</v>
      </c>
    </row>
    <row r="5370" spans="1:2">
      <c r="A5370" t="s">
        <v>3776</v>
      </c>
      <c r="B5370" t="s">
        <v>3777</v>
      </c>
    </row>
    <row r="5371" spans="1:2">
      <c r="A5371" t="s">
        <v>3778</v>
      </c>
      <c r="B5371" t="s">
        <v>3779</v>
      </c>
    </row>
    <row r="5372" spans="1:2">
      <c r="A5372" t="s">
        <v>3778</v>
      </c>
      <c r="B5372" t="s">
        <v>3779</v>
      </c>
    </row>
    <row r="5373" spans="1:2">
      <c r="A5373" t="s">
        <v>3778</v>
      </c>
      <c r="B5373" t="s">
        <v>3779</v>
      </c>
    </row>
    <row r="5374" spans="1:2">
      <c r="A5374" t="s">
        <v>3780</v>
      </c>
      <c r="B5374" t="s">
        <v>3781</v>
      </c>
    </row>
    <row r="5375" spans="1:2">
      <c r="A5375" t="s">
        <v>3780</v>
      </c>
      <c r="B5375" t="s">
        <v>3781</v>
      </c>
    </row>
    <row r="5376" spans="1:2">
      <c r="A5376" t="s">
        <v>3780</v>
      </c>
      <c r="B5376" t="s">
        <v>3781</v>
      </c>
    </row>
    <row r="5377" spans="1:2">
      <c r="A5377" t="s">
        <v>3782</v>
      </c>
      <c r="B5377" t="s">
        <v>3783</v>
      </c>
    </row>
    <row r="5378" spans="1:2">
      <c r="A5378" t="s">
        <v>3782</v>
      </c>
      <c r="B5378" t="s">
        <v>3783</v>
      </c>
    </row>
    <row r="5379" spans="1:2">
      <c r="A5379" t="s">
        <v>3782</v>
      </c>
      <c r="B5379" t="s">
        <v>3783</v>
      </c>
    </row>
    <row r="5380" spans="1:2">
      <c r="A5380" t="s">
        <v>3784</v>
      </c>
      <c r="B5380" t="s">
        <v>3785</v>
      </c>
    </row>
    <row r="5381" spans="1:2">
      <c r="A5381" t="s">
        <v>3784</v>
      </c>
      <c r="B5381" t="s">
        <v>3785</v>
      </c>
    </row>
    <row r="5382" spans="1:2">
      <c r="A5382" t="s">
        <v>3784</v>
      </c>
      <c r="B5382" t="s">
        <v>3785</v>
      </c>
    </row>
    <row r="5383" spans="1:2">
      <c r="A5383" t="s">
        <v>3786</v>
      </c>
      <c r="B5383" t="s">
        <v>3787</v>
      </c>
    </row>
    <row r="5384" spans="1:2">
      <c r="A5384" t="s">
        <v>3786</v>
      </c>
      <c r="B5384" t="s">
        <v>3787</v>
      </c>
    </row>
    <row r="5385" spans="1:2">
      <c r="A5385" t="s">
        <v>3786</v>
      </c>
      <c r="B5385" t="s">
        <v>3787</v>
      </c>
    </row>
    <row r="5386" spans="1:2">
      <c r="A5386" t="s">
        <v>3788</v>
      </c>
      <c r="B5386" t="s">
        <v>3789</v>
      </c>
    </row>
    <row r="5387" spans="1:2">
      <c r="A5387" t="s">
        <v>3788</v>
      </c>
      <c r="B5387" t="s">
        <v>3789</v>
      </c>
    </row>
    <row r="5388" spans="1:2">
      <c r="A5388" t="s">
        <v>3788</v>
      </c>
      <c r="B5388" t="s">
        <v>3789</v>
      </c>
    </row>
    <row r="5389" spans="1:2">
      <c r="A5389" t="s">
        <v>3790</v>
      </c>
      <c r="B5389" t="s">
        <v>3791</v>
      </c>
    </row>
    <row r="5390" spans="1:2">
      <c r="A5390" t="s">
        <v>3790</v>
      </c>
      <c r="B5390" t="s">
        <v>3791</v>
      </c>
    </row>
    <row r="5391" spans="1:2">
      <c r="A5391" t="s">
        <v>3790</v>
      </c>
      <c r="B5391" t="s">
        <v>3791</v>
      </c>
    </row>
    <row r="5392" spans="1:2">
      <c r="A5392" t="s">
        <v>3792</v>
      </c>
      <c r="B5392" t="s">
        <v>3793</v>
      </c>
    </row>
    <row r="5393" spans="1:2">
      <c r="A5393" t="s">
        <v>3792</v>
      </c>
      <c r="B5393" t="s">
        <v>3793</v>
      </c>
    </row>
    <row r="5394" spans="1:2">
      <c r="A5394" t="s">
        <v>3792</v>
      </c>
      <c r="B5394" t="s">
        <v>3793</v>
      </c>
    </row>
    <row r="5395" spans="1:2">
      <c r="A5395" t="s">
        <v>3794</v>
      </c>
      <c r="B5395" t="s">
        <v>3795</v>
      </c>
    </row>
    <row r="5396" spans="1:2">
      <c r="A5396" t="s">
        <v>3794</v>
      </c>
      <c r="B5396" t="s">
        <v>3795</v>
      </c>
    </row>
    <row r="5397" spans="1:2">
      <c r="A5397" t="s">
        <v>3794</v>
      </c>
      <c r="B5397" t="s">
        <v>3795</v>
      </c>
    </row>
    <row r="5398" spans="1:2">
      <c r="A5398" t="s">
        <v>3796</v>
      </c>
      <c r="B5398" t="s">
        <v>3797</v>
      </c>
    </row>
    <row r="5399" spans="1:2">
      <c r="A5399" t="s">
        <v>3796</v>
      </c>
      <c r="B5399" t="s">
        <v>3797</v>
      </c>
    </row>
    <row r="5400" spans="1:2">
      <c r="A5400" t="s">
        <v>3796</v>
      </c>
      <c r="B5400" t="s">
        <v>3797</v>
      </c>
    </row>
    <row r="5401" spans="1:2">
      <c r="A5401" t="s">
        <v>3798</v>
      </c>
      <c r="B5401" t="s">
        <v>3799</v>
      </c>
    </row>
    <row r="5402" spans="1:2">
      <c r="A5402" t="s">
        <v>3798</v>
      </c>
      <c r="B5402" t="s">
        <v>3799</v>
      </c>
    </row>
    <row r="5403" spans="1:2">
      <c r="A5403" t="s">
        <v>3798</v>
      </c>
      <c r="B5403" t="s">
        <v>3799</v>
      </c>
    </row>
    <row r="5404" spans="1:2">
      <c r="A5404" t="s">
        <v>3800</v>
      </c>
      <c r="B5404" t="s">
        <v>3801</v>
      </c>
    </row>
    <row r="5405" spans="1:2">
      <c r="A5405" t="s">
        <v>3800</v>
      </c>
      <c r="B5405" t="s">
        <v>3801</v>
      </c>
    </row>
    <row r="5406" spans="1:2">
      <c r="A5406" t="s">
        <v>3800</v>
      </c>
      <c r="B5406" t="s">
        <v>3801</v>
      </c>
    </row>
    <row r="5407" spans="1:2">
      <c r="A5407" t="s">
        <v>3802</v>
      </c>
      <c r="B5407" t="s">
        <v>3803</v>
      </c>
    </row>
    <row r="5408" spans="1:2">
      <c r="A5408" t="s">
        <v>3802</v>
      </c>
      <c r="B5408" t="s">
        <v>3803</v>
      </c>
    </row>
    <row r="5409" spans="1:2">
      <c r="A5409" t="s">
        <v>3802</v>
      </c>
      <c r="B5409" t="s">
        <v>3803</v>
      </c>
    </row>
    <row r="5410" spans="1:2">
      <c r="A5410" t="s">
        <v>3804</v>
      </c>
      <c r="B5410" t="s">
        <v>3805</v>
      </c>
    </row>
    <row r="5411" spans="1:2">
      <c r="A5411" t="s">
        <v>3804</v>
      </c>
      <c r="B5411" t="s">
        <v>3805</v>
      </c>
    </row>
    <row r="5412" spans="1:2">
      <c r="A5412" t="s">
        <v>3804</v>
      </c>
      <c r="B5412" t="s">
        <v>3805</v>
      </c>
    </row>
    <row r="5413" spans="1:2">
      <c r="A5413" t="s">
        <v>3806</v>
      </c>
      <c r="B5413" t="s">
        <v>3807</v>
      </c>
    </row>
    <row r="5414" spans="1:2">
      <c r="A5414" t="s">
        <v>3806</v>
      </c>
      <c r="B5414" t="s">
        <v>3807</v>
      </c>
    </row>
    <row r="5415" spans="1:2">
      <c r="A5415" t="s">
        <v>3806</v>
      </c>
      <c r="B5415" t="s">
        <v>3807</v>
      </c>
    </row>
    <row r="5416" spans="1:2">
      <c r="A5416" t="s">
        <v>3808</v>
      </c>
      <c r="B5416" t="s">
        <v>3809</v>
      </c>
    </row>
    <row r="5417" spans="1:2">
      <c r="A5417" t="s">
        <v>3808</v>
      </c>
      <c r="B5417" t="s">
        <v>3809</v>
      </c>
    </row>
    <row r="5418" spans="1:2">
      <c r="A5418" t="s">
        <v>3808</v>
      </c>
      <c r="B5418" t="s">
        <v>3809</v>
      </c>
    </row>
    <row r="5419" spans="1:2">
      <c r="A5419" t="s">
        <v>3810</v>
      </c>
      <c r="B5419" t="s">
        <v>3811</v>
      </c>
    </row>
    <row r="5420" spans="1:2">
      <c r="A5420" t="s">
        <v>3810</v>
      </c>
      <c r="B5420" t="s">
        <v>3811</v>
      </c>
    </row>
    <row r="5421" spans="1:2">
      <c r="A5421" t="s">
        <v>3810</v>
      </c>
      <c r="B5421" t="s">
        <v>3811</v>
      </c>
    </row>
    <row r="5422" spans="1:2">
      <c r="A5422" t="s">
        <v>3812</v>
      </c>
      <c r="B5422" t="s">
        <v>3813</v>
      </c>
    </row>
    <row r="5423" spans="1:2">
      <c r="A5423" t="s">
        <v>3812</v>
      </c>
      <c r="B5423" t="s">
        <v>3813</v>
      </c>
    </row>
    <row r="5424" spans="1:2">
      <c r="A5424" t="s">
        <v>3812</v>
      </c>
      <c r="B5424" t="s">
        <v>3813</v>
      </c>
    </row>
    <row r="5425" spans="1:2">
      <c r="A5425" t="s">
        <v>3814</v>
      </c>
      <c r="B5425" t="s">
        <v>3815</v>
      </c>
    </row>
    <row r="5426" spans="1:2">
      <c r="A5426" t="s">
        <v>3814</v>
      </c>
      <c r="B5426" t="s">
        <v>3815</v>
      </c>
    </row>
    <row r="5427" spans="1:2">
      <c r="A5427" t="s">
        <v>3814</v>
      </c>
      <c r="B5427" t="s">
        <v>3815</v>
      </c>
    </row>
    <row r="5428" spans="1:2">
      <c r="A5428" t="s">
        <v>3816</v>
      </c>
      <c r="B5428" t="s">
        <v>3817</v>
      </c>
    </row>
    <row r="5429" spans="1:2">
      <c r="A5429" t="s">
        <v>3816</v>
      </c>
      <c r="B5429" t="s">
        <v>3817</v>
      </c>
    </row>
    <row r="5430" spans="1:2">
      <c r="A5430" t="s">
        <v>3816</v>
      </c>
      <c r="B5430" t="s">
        <v>3817</v>
      </c>
    </row>
    <row r="5431" spans="1:2">
      <c r="A5431" t="s">
        <v>3818</v>
      </c>
      <c r="B5431" t="s">
        <v>3819</v>
      </c>
    </row>
    <row r="5432" spans="1:2">
      <c r="A5432" t="s">
        <v>3818</v>
      </c>
      <c r="B5432" t="s">
        <v>3819</v>
      </c>
    </row>
    <row r="5433" spans="1:2">
      <c r="A5433" t="s">
        <v>3818</v>
      </c>
      <c r="B5433" t="s">
        <v>3819</v>
      </c>
    </row>
    <row r="5434" spans="1:2">
      <c r="A5434" t="s">
        <v>3820</v>
      </c>
      <c r="B5434" t="s">
        <v>3821</v>
      </c>
    </row>
    <row r="5435" spans="1:2">
      <c r="A5435" t="s">
        <v>3820</v>
      </c>
      <c r="B5435" t="s">
        <v>3821</v>
      </c>
    </row>
    <row r="5436" spans="1:2">
      <c r="A5436" t="s">
        <v>3820</v>
      </c>
      <c r="B5436" t="s">
        <v>3821</v>
      </c>
    </row>
    <row r="5437" spans="1:2">
      <c r="A5437" t="s">
        <v>3822</v>
      </c>
      <c r="B5437" t="s">
        <v>3823</v>
      </c>
    </row>
    <row r="5438" spans="1:2">
      <c r="A5438" t="s">
        <v>3822</v>
      </c>
      <c r="B5438" t="s">
        <v>3823</v>
      </c>
    </row>
    <row r="5439" spans="1:2">
      <c r="A5439" t="s">
        <v>3822</v>
      </c>
      <c r="B5439" t="s">
        <v>3823</v>
      </c>
    </row>
    <row r="5440" spans="1:2">
      <c r="A5440" t="s">
        <v>3824</v>
      </c>
      <c r="B5440" t="s">
        <v>3825</v>
      </c>
    </row>
    <row r="5441" spans="1:2">
      <c r="A5441" t="s">
        <v>3824</v>
      </c>
      <c r="B5441" t="s">
        <v>3825</v>
      </c>
    </row>
    <row r="5442" spans="1:2">
      <c r="A5442" t="s">
        <v>3824</v>
      </c>
      <c r="B5442" t="s">
        <v>3825</v>
      </c>
    </row>
    <row r="5443" spans="1:2">
      <c r="A5443" t="s">
        <v>3826</v>
      </c>
      <c r="B5443" t="s">
        <v>3827</v>
      </c>
    </row>
    <row r="5444" spans="1:2">
      <c r="A5444" t="s">
        <v>3826</v>
      </c>
      <c r="B5444" t="s">
        <v>3827</v>
      </c>
    </row>
    <row r="5445" spans="1:2">
      <c r="A5445" t="s">
        <v>3826</v>
      </c>
      <c r="B5445" t="s">
        <v>3827</v>
      </c>
    </row>
    <row r="5446" spans="1:2">
      <c r="A5446" t="s">
        <v>3828</v>
      </c>
      <c r="B5446" t="s">
        <v>3829</v>
      </c>
    </row>
    <row r="5447" spans="1:2">
      <c r="A5447" t="s">
        <v>3828</v>
      </c>
      <c r="B5447" t="s">
        <v>3829</v>
      </c>
    </row>
    <row r="5448" spans="1:2">
      <c r="A5448" t="s">
        <v>3828</v>
      </c>
      <c r="B5448" t="s">
        <v>3829</v>
      </c>
    </row>
    <row r="5449" spans="1:2">
      <c r="A5449" t="s">
        <v>3830</v>
      </c>
      <c r="B5449" t="s">
        <v>3831</v>
      </c>
    </row>
    <row r="5450" spans="1:2">
      <c r="A5450" t="s">
        <v>3830</v>
      </c>
      <c r="B5450" t="s">
        <v>3831</v>
      </c>
    </row>
    <row r="5451" spans="1:2">
      <c r="A5451" t="s">
        <v>3830</v>
      </c>
      <c r="B5451" t="s">
        <v>3831</v>
      </c>
    </row>
    <row r="5452" spans="1:2">
      <c r="A5452" t="s">
        <v>3832</v>
      </c>
      <c r="B5452" t="s">
        <v>3833</v>
      </c>
    </row>
    <row r="5453" spans="1:2">
      <c r="A5453" t="s">
        <v>3832</v>
      </c>
      <c r="B5453" t="s">
        <v>3833</v>
      </c>
    </row>
    <row r="5454" spans="1:2">
      <c r="A5454" t="s">
        <v>3832</v>
      </c>
      <c r="B5454" t="s">
        <v>3833</v>
      </c>
    </row>
    <row r="5455" spans="1:2">
      <c r="A5455" t="s">
        <v>3834</v>
      </c>
      <c r="B5455" t="s">
        <v>3835</v>
      </c>
    </row>
    <row r="5456" spans="1:2">
      <c r="A5456" t="s">
        <v>3834</v>
      </c>
      <c r="B5456" t="s">
        <v>3835</v>
      </c>
    </row>
    <row r="5457" spans="1:2">
      <c r="A5457" t="s">
        <v>3834</v>
      </c>
      <c r="B5457" t="s">
        <v>3835</v>
      </c>
    </row>
    <row r="5458" spans="1:2">
      <c r="A5458" t="s">
        <v>3836</v>
      </c>
      <c r="B5458" t="s">
        <v>3837</v>
      </c>
    </row>
    <row r="5459" spans="1:2">
      <c r="A5459" t="s">
        <v>3836</v>
      </c>
      <c r="B5459" t="s">
        <v>3837</v>
      </c>
    </row>
    <row r="5460" spans="1:2">
      <c r="A5460" t="s">
        <v>3836</v>
      </c>
      <c r="B5460" t="s">
        <v>3837</v>
      </c>
    </row>
    <row r="5461" spans="1:2">
      <c r="A5461" t="s">
        <v>3838</v>
      </c>
      <c r="B5461" t="s">
        <v>3839</v>
      </c>
    </row>
    <row r="5462" spans="1:2">
      <c r="A5462" t="s">
        <v>3838</v>
      </c>
      <c r="B5462" t="s">
        <v>3839</v>
      </c>
    </row>
    <row r="5463" spans="1:2">
      <c r="A5463" t="s">
        <v>3838</v>
      </c>
      <c r="B5463" t="s">
        <v>3839</v>
      </c>
    </row>
    <row r="5464" spans="1:2">
      <c r="A5464" t="s">
        <v>3840</v>
      </c>
      <c r="B5464" t="s">
        <v>3841</v>
      </c>
    </row>
    <row r="5465" spans="1:2">
      <c r="A5465" t="s">
        <v>3840</v>
      </c>
      <c r="B5465" t="s">
        <v>3841</v>
      </c>
    </row>
    <row r="5466" spans="1:2">
      <c r="A5466" t="s">
        <v>3840</v>
      </c>
      <c r="B5466" t="s">
        <v>3841</v>
      </c>
    </row>
    <row r="5467" spans="1:2">
      <c r="A5467" t="s">
        <v>3842</v>
      </c>
      <c r="B5467" t="s">
        <v>3843</v>
      </c>
    </row>
    <row r="5468" spans="1:2">
      <c r="A5468" t="s">
        <v>3842</v>
      </c>
      <c r="B5468" t="s">
        <v>3843</v>
      </c>
    </row>
    <row r="5469" spans="1:2">
      <c r="A5469" t="s">
        <v>3842</v>
      </c>
      <c r="B5469" t="s">
        <v>3843</v>
      </c>
    </row>
    <row r="5470" spans="1:2">
      <c r="A5470" t="s">
        <v>3844</v>
      </c>
      <c r="B5470" t="s">
        <v>3845</v>
      </c>
    </row>
    <row r="5471" spans="1:2">
      <c r="A5471" t="s">
        <v>3844</v>
      </c>
      <c r="B5471" t="s">
        <v>3845</v>
      </c>
    </row>
    <row r="5472" spans="1:2">
      <c r="A5472" t="s">
        <v>3844</v>
      </c>
      <c r="B5472" t="s">
        <v>3845</v>
      </c>
    </row>
    <row r="5473" spans="1:2">
      <c r="A5473" t="s">
        <v>3846</v>
      </c>
      <c r="B5473" t="s">
        <v>3847</v>
      </c>
    </row>
    <row r="5474" spans="1:2">
      <c r="A5474" t="s">
        <v>3846</v>
      </c>
      <c r="B5474" t="s">
        <v>3847</v>
      </c>
    </row>
    <row r="5475" spans="1:2">
      <c r="A5475" t="s">
        <v>3846</v>
      </c>
      <c r="B5475" t="s">
        <v>3847</v>
      </c>
    </row>
    <row r="5476" spans="1:2">
      <c r="A5476" t="s">
        <v>3848</v>
      </c>
      <c r="B5476" t="s">
        <v>3849</v>
      </c>
    </row>
    <row r="5477" spans="1:2">
      <c r="A5477" t="s">
        <v>3848</v>
      </c>
      <c r="B5477" t="s">
        <v>3849</v>
      </c>
    </row>
    <row r="5478" spans="1:2">
      <c r="A5478" t="s">
        <v>3848</v>
      </c>
      <c r="B5478" t="s">
        <v>3849</v>
      </c>
    </row>
    <row r="5479" spans="1:2">
      <c r="A5479" t="s">
        <v>3850</v>
      </c>
      <c r="B5479" t="s">
        <v>3851</v>
      </c>
    </row>
    <row r="5480" spans="1:2">
      <c r="A5480" t="s">
        <v>3850</v>
      </c>
      <c r="B5480" t="s">
        <v>3851</v>
      </c>
    </row>
    <row r="5481" spans="1:2">
      <c r="A5481" t="s">
        <v>3850</v>
      </c>
      <c r="B5481" t="s">
        <v>3851</v>
      </c>
    </row>
    <row r="5482" spans="1:2">
      <c r="A5482" t="s">
        <v>3852</v>
      </c>
      <c r="B5482" t="s">
        <v>3853</v>
      </c>
    </row>
    <row r="5483" spans="1:2">
      <c r="A5483" t="s">
        <v>3852</v>
      </c>
      <c r="B5483" t="s">
        <v>3853</v>
      </c>
    </row>
    <row r="5484" spans="1:2">
      <c r="A5484" t="s">
        <v>3852</v>
      </c>
      <c r="B5484" t="s">
        <v>3853</v>
      </c>
    </row>
    <row r="5485" spans="1:2">
      <c r="A5485" t="s">
        <v>3854</v>
      </c>
      <c r="B5485" t="s">
        <v>3855</v>
      </c>
    </row>
    <row r="5486" spans="1:2">
      <c r="A5486" t="s">
        <v>3854</v>
      </c>
      <c r="B5486" t="s">
        <v>3855</v>
      </c>
    </row>
    <row r="5487" spans="1:2">
      <c r="A5487" t="s">
        <v>3854</v>
      </c>
      <c r="B5487" t="s">
        <v>3855</v>
      </c>
    </row>
    <row r="5488" spans="1:2">
      <c r="A5488" t="s">
        <v>3856</v>
      </c>
      <c r="B5488" t="s">
        <v>3857</v>
      </c>
    </row>
    <row r="5489" spans="1:2">
      <c r="A5489" t="s">
        <v>3856</v>
      </c>
      <c r="B5489" t="s">
        <v>3857</v>
      </c>
    </row>
    <row r="5490" spans="1:2">
      <c r="A5490" t="s">
        <v>3856</v>
      </c>
      <c r="B5490" t="s">
        <v>3857</v>
      </c>
    </row>
    <row r="5491" spans="1:2">
      <c r="A5491" t="s">
        <v>3858</v>
      </c>
      <c r="B5491" t="s">
        <v>3859</v>
      </c>
    </row>
    <row r="5492" spans="1:2">
      <c r="A5492" t="s">
        <v>3858</v>
      </c>
      <c r="B5492" t="s">
        <v>3859</v>
      </c>
    </row>
    <row r="5493" spans="1:2">
      <c r="A5493" t="s">
        <v>3858</v>
      </c>
      <c r="B5493" t="s">
        <v>3859</v>
      </c>
    </row>
    <row r="5494" spans="1:2">
      <c r="A5494" t="s">
        <v>3860</v>
      </c>
      <c r="B5494" t="s">
        <v>3861</v>
      </c>
    </row>
    <row r="5495" spans="1:2">
      <c r="A5495" t="s">
        <v>3860</v>
      </c>
      <c r="B5495" t="s">
        <v>3861</v>
      </c>
    </row>
    <row r="5496" spans="1:2">
      <c r="A5496" t="s">
        <v>3860</v>
      </c>
      <c r="B5496" t="s">
        <v>3861</v>
      </c>
    </row>
    <row r="5497" spans="1:2">
      <c r="A5497" t="s">
        <v>3862</v>
      </c>
      <c r="B5497" t="s">
        <v>3863</v>
      </c>
    </row>
    <row r="5498" spans="1:2">
      <c r="A5498" t="s">
        <v>3862</v>
      </c>
      <c r="B5498" t="s">
        <v>3863</v>
      </c>
    </row>
    <row r="5499" spans="1:2">
      <c r="A5499" t="s">
        <v>3862</v>
      </c>
      <c r="B5499" t="s">
        <v>3863</v>
      </c>
    </row>
    <row r="5500" spans="1:2">
      <c r="A5500" t="s">
        <v>3864</v>
      </c>
      <c r="B5500" t="s">
        <v>3865</v>
      </c>
    </row>
    <row r="5501" spans="1:2">
      <c r="A5501" t="s">
        <v>3864</v>
      </c>
      <c r="B5501" t="s">
        <v>3865</v>
      </c>
    </row>
    <row r="5502" spans="1:2">
      <c r="A5502" t="s">
        <v>3864</v>
      </c>
      <c r="B5502" t="s">
        <v>3865</v>
      </c>
    </row>
    <row r="5503" spans="1:2">
      <c r="A5503" t="s">
        <v>3866</v>
      </c>
      <c r="B5503" t="s">
        <v>3867</v>
      </c>
    </row>
    <row r="5504" spans="1:2">
      <c r="A5504" t="s">
        <v>3866</v>
      </c>
      <c r="B5504" t="s">
        <v>3867</v>
      </c>
    </row>
    <row r="5505" spans="1:2">
      <c r="A5505" t="s">
        <v>3866</v>
      </c>
      <c r="B5505" t="s">
        <v>3867</v>
      </c>
    </row>
    <row r="5506" spans="1:2">
      <c r="A5506" t="s">
        <v>3868</v>
      </c>
      <c r="B5506" t="s">
        <v>3869</v>
      </c>
    </row>
    <row r="5507" spans="1:2">
      <c r="A5507" t="s">
        <v>3868</v>
      </c>
      <c r="B5507" t="s">
        <v>3869</v>
      </c>
    </row>
    <row r="5508" spans="1:2">
      <c r="A5508" t="s">
        <v>3868</v>
      </c>
      <c r="B5508" t="s">
        <v>3869</v>
      </c>
    </row>
    <row r="5509" spans="1:2">
      <c r="A5509" t="s">
        <v>3870</v>
      </c>
      <c r="B5509" t="s">
        <v>3871</v>
      </c>
    </row>
    <row r="5510" spans="1:2">
      <c r="A5510" t="s">
        <v>3870</v>
      </c>
      <c r="B5510" t="s">
        <v>3871</v>
      </c>
    </row>
    <row r="5511" spans="1:2">
      <c r="A5511" t="s">
        <v>3870</v>
      </c>
      <c r="B5511" t="s">
        <v>3871</v>
      </c>
    </row>
    <row r="5512" spans="1:2">
      <c r="A5512" t="s">
        <v>3872</v>
      </c>
      <c r="B5512" t="s">
        <v>3873</v>
      </c>
    </row>
    <row r="5513" spans="1:2">
      <c r="A5513" t="s">
        <v>3872</v>
      </c>
      <c r="B5513" t="s">
        <v>3873</v>
      </c>
    </row>
    <row r="5514" spans="1:2">
      <c r="A5514" t="s">
        <v>3872</v>
      </c>
      <c r="B5514" t="s">
        <v>3873</v>
      </c>
    </row>
    <row r="5515" spans="1:2">
      <c r="A5515" t="s">
        <v>3874</v>
      </c>
      <c r="B5515" t="s">
        <v>3875</v>
      </c>
    </row>
    <row r="5516" spans="1:2">
      <c r="A5516" t="s">
        <v>3874</v>
      </c>
      <c r="B5516" t="s">
        <v>3875</v>
      </c>
    </row>
    <row r="5517" spans="1:2">
      <c r="A5517" t="s">
        <v>3874</v>
      </c>
      <c r="B5517" t="s">
        <v>3875</v>
      </c>
    </row>
    <row r="5518" spans="1:2">
      <c r="A5518" t="s">
        <v>3876</v>
      </c>
      <c r="B5518" t="s">
        <v>3877</v>
      </c>
    </row>
    <row r="5519" spans="1:2">
      <c r="A5519" t="s">
        <v>3876</v>
      </c>
      <c r="B5519" t="s">
        <v>3877</v>
      </c>
    </row>
    <row r="5520" spans="1:2">
      <c r="A5520" t="s">
        <v>3876</v>
      </c>
      <c r="B5520" t="s">
        <v>3877</v>
      </c>
    </row>
    <row r="5521" spans="1:2">
      <c r="A5521" t="s">
        <v>3878</v>
      </c>
      <c r="B5521" t="s">
        <v>3879</v>
      </c>
    </row>
    <row r="5522" spans="1:2">
      <c r="A5522" t="s">
        <v>3878</v>
      </c>
      <c r="B5522" t="s">
        <v>3879</v>
      </c>
    </row>
    <row r="5523" spans="1:2">
      <c r="A5523" t="s">
        <v>3878</v>
      </c>
      <c r="B5523" t="s">
        <v>3879</v>
      </c>
    </row>
    <row r="5524" spans="1:2">
      <c r="A5524" t="s">
        <v>3880</v>
      </c>
      <c r="B5524" t="s">
        <v>3881</v>
      </c>
    </row>
    <row r="5525" spans="1:2">
      <c r="A5525" t="s">
        <v>3880</v>
      </c>
      <c r="B5525" t="s">
        <v>3881</v>
      </c>
    </row>
    <row r="5526" spans="1:2">
      <c r="A5526" t="s">
        <v>3880</v>
      </c>
      <c r="B5526" t="s">
        <v>3881</v>
      </c>
    </row>
    <row r="5527" spans="1:2">
      <c r="A5527" t="s">
        <v>3882</v>
      </c>
      <c r="B5527" t="s">
        <v>3883</v>
      </c>
    </row>
    <row r="5528" spans="1:2">
      <c r="A5528" t="s">
        <v>3882</v>
      </c>
      <c r="B5528" t="s">
        <v>3883</v>
      </c>
    </row>
    <row r="5529" spans="1:2">
      <c r="A5529" t="s">
        <v>3882</v>
      </c>
      <c r="B5529" t="s">
        <v>3883</v>
      </c>
    </row>
    <row r="5530" spans="1:2">
      <c r="A5530" t="s">
        <v>3884</v>
      </c>
      <c r="B5530" t="s">
        <v>3885</v>
      </c>
    </row>
    <row r="5531" spans="1:2">
      <c r="A5531" t="s">
        <v>3884</v>
      </c>
      <c r="B5531" t="s">
        <v>3885</v>
      </c>
    </row>
    <row r="5532" spans="1:2">
      <c r="A5532" t="s">
        <v>3884</v>
      </c>
      <c r="B5532" t="s">
        <v>3885</v>
      </c>
    </row>
    <row r="5533" spans="1:2">
      <c r="A5533" t="s">
        <v>3886</v>
      </c>
      <c r="B5533" t="s">
        <v>3887</v>
      </c>
    </row>
    <row r="5534" spans="1:2">
      <c r="A5534" t="s">
        <v>3886</v>
      </c>
      <c r="B5534" t="s">
        <v>3887</v>
      </c>
    </row>
    <row r="5535" spans="1:2">
      <c r="A5535" t="s">
        <v>3886</v>
      </c>
      <c r="B5535" t="s">
        <v>3887</v>
      </c>
    </row>
    <row r="5536" spans="1:2">
      <c r="A5536" t="s">
        <v>3888</v>
      </c>
      <c r="B5536" t="s">
        <v>3889</v>
      </c>
    </row>
    <row r="5537" spans="1:2">
      <c r="A5537" t="s">
        <v>3888</v>
      </c>
      <c r="B5537" t="s">
        <v>3889</v>
      </c>
    </row>
    <row r="5538" spans="1:2">
      <c r="A5538" t="s">
        <v>3888</v>
      </c>
      <c r="B5538" t="s">
        <v>3889</v>
      </c>
    </row>
    <row r="5539" spans="1:2">
      <c r="A5539" t="s">
        <v>3890</v>
      </c>
      <c r="B5539" t="s">
        <v>3891</v>
      </c>
    </row>
    <row r="5540" spans="1:2">
      <c r="A5540" t="s">
        <v>3890</v>
      </c>
      <c r="B5540" t="s">
        <v>3891</v>
      </c>
    </row>
    <row r="5541" spans="1:2">
      <c r="A5541" t="s">
        <v>3890</v>
      </c>
      <c r="B5541" t="s">
        <v>3891</v>
      </c>
    </row>
    <row r="5542" spans="1:2">
      <c r="A5542" t="s">
        <v>3892</v>
      </c>
      <c r="B5542" t="s">
        <v>3893</v>
      </c>
    </row>
    <row r="5543" spans="1:2">
      <c r="A5543" t="s">
        <v>3892</v>
      </c>
      <c r="B5543" t="s">
        <v>3893</v>
      </c>
    </row>
    <row r="5544" spans="1:2">
      <c r="A5544" t="s">
        <v>3892</v>
      </c>
      <c r="B5544" t="s">
        <v>3893</v>
      </c>
    </row>
    <row r="5545" spans="1:2">
      <c r="A5545" t="s">
        <v>3894</v>
      </c>
      <c r="B5545" t="s">
        <v>3895</v>
      </c>
    </row>
    <row r="5546" spans="1:2">
      <c r="A5546" t="s">
        <v>3894</v>
      </c>
      <c r="B5546" t="s">
        <v>3895</v>
      </c>
    </row>
    <row r="5547" spans="1:2">
      <c r="A5547" t="s">
        <v>3894</v>
      </c>
      <c r="B5547" t="s">
        <v>3895</v>
      </c>
    </row>
    <row r="5548" spans="1:2">
      <c r="A5548" t="s">
        <v>3896</v>
      </c>
      <c r="B5548" t="s">
        <v>3897</v>
      </c>
    </row>
    <row r="5549" spans="1:2">
      <c r="A5549" t="s">
        <v>3896</v>
      </c>
      <c r="B5549" t="s">
        <v>3897</v>
      </c>
    </row>
    <row r="5550" spans="1:2">
      <c r="A5550" t="s">
        <v>3896</v>
      </c>
      <c r="B5550" t="s">
        <v>3897</v>
      </c>
    </row>
    <row r="5551" spans="1:2">
      <c r="A5551" t="s">
        <v>3898</v>
      </c>
      <c r="B5551" t="s">
        <v>3899</v>
      </c>
    </row>
    <row r="5552" spans="1:2">
      <c r="A5552" t="s">
        <v>3898</v>
      </c>
      <c r="B5552" t="s">
        <v>3899</v>
      </c>
    </row>
    <row r="5553" spans="1:2">
      <c r="A5553" t="s">
        <v>3898</v>
      </c>
      <c r="B5553" t="s">
        <v>3899</v>
      </c>
    </row>
    <row r="5554" spans="1:2">
      <c r="A5554" t="s">
        <v>3900</v>
      </c>
      <c r="B5554" t="s">
        <v>3901</v>
      </c>
    </row>
    <row r="5555" spans="1:2">
      <c r="A5555" t="s">
        <v>3900</v>
      </c>
      <c r="B5555" t="s">
        <v>3901</v>
      </c>
    </row>
    <row r="5556" spans="1:2">
      <c r="A5556" t="s">
        <v>3900</v>
      </c>
      <c r="B5556" t="s">
        <v>3901</v>
      </c>
    </row>
    <row r="5557" spans="1:2">
      <c r="A5557" t="s">
        <v>3902</v>
      </c>
      <c r="B5557" t="s">
        <v>3903</v>
      </c>
    </row>
    <row r="5558" spans="1:2">
      <c r="A5558" t="s">
        <v>3902</v>
      </c>
      <c r="B5558" t="s">
        <v>3903</v>
      </c>
    </row>
    <row r="5559" spans="1:2">
      <c r="A5559" t="s">
        <v>3902</v>
      </c>
      <c r="B5559" t="s">
        <v>3903</v>
      </c>
    </row>
    <row r="5560" spans="1:2">
      <c r="A5560" t="s">
        <v>3904</v>
      </c>
      <c r="B5560" t="s">
        <v>3905</v>
      </c>
    </row>
    <row r="5561" spans="1:2">
      <c r="A5561" t="s">
        <v>3904</v>
      </c>
      <c r="B5561" t="s">
        <v>3905</v>
      </c>
    </row>
    <row r="5562" spans="1:2">
      <c r="A5562" t="s">
        <v>3904</v>
      </c>
      <c r="B5562" t="s">
        <v>3905</v>
      </c>
    </row>
    <row r="5563" spans="1:2">
      <c r="A5563" t="s">
        <v>3906</v>
      </c>
      <c r="B5563" t="s">
        <v>3907</v>
      </c>
    </row>
    <row r="5564" spans="1:2">
      <c r="A5564" t="s">
        <v>3906</v>
      </c>
      <c r="B5564" t="s">
        <v>3907</v>
      </c>
    </row>
    <row r="5565" spans="1:2">
      <c r="A5565" t="s">
        <v>3906</v>
      </c>
      <c r="B5565" t="s">
        <v>3907</v>
      </c>
    </row>
    <row r="5566" spans="1:2">
      <c r="A5566" t="s">
        <v>3908</v>
      </c>
      <c r="B5566" t="s">
        <v>3909</v>
      </c>
    </row>
    <row r="5567" spans="1:2">
      <c r="A5567" t="s">
        <v>3908</v>
      </c>
      <c r="B5567" t="s">
        <v>3909</v>
      </c>
    </row>
    <row r="5568" spans="1:2">
      <c r="A5568" t="s">
        <v>3908</v>
      </c>
      <c r="B5568" t="s">
        <v>3909</v>
      </c>
    </row>
    <row r="5569" spans="1:2">
      <c r="A5569" t="s">
        <v>3910</v>
      </c>
      <c r="B5569" t="s">
        <v>3911</v>
      </c>
    </row>
    <row r="5570" spans="1:2">
      <c r="A5570" t="s">
        <v>3910</v>
      </c>
      <c r="B5570" t="s">
        <v>3911</v>
      </c>
    </row>
    <row r="5571" spans="1:2">
      <c r="A5571" t="s">
        <v>3910</v>
      </c>
      <c r="B5571" t="s">
        <v>3911</v>
      </c>
    </row>
    <row r="5572" spans="1:2">
      <c r="A5572" t="s">
        <v>3912</v>
      </c>
      <c r="B5572" t="s">
        <v>3913</v>
      </c>
    </row>
    <row r="5573" spans="1:2">
      <c r="A5573" t="s">
        <v>3912</v>
      </c>
      <c r="B5573" t="s">
        <v>3913</v>
      </c>
    </row>
    <row r="5574" spans="1:2">
      <c r="A5574" t="s">
        <v>3912</v>
      </c>
      <c r="B5574" t="s">
        <v>3913</v>
      </c>
    </row>
    <row r="5575" spans="1:2">
      <c r="A5575" t="s">
        <v>3914</v>
      </c>
      <c r="B5575" t="s">
        <v>3915</v>
      </c>
    </row>
    <row r="5576" spans="1:2">
      <c r="A5576" t="s">
        <v>3914</v>
      </c>
      <c r="B5576" t="s">
        <v>3915</v>
      </c>
    </row>
    <row r="5577" spans="1:2">
      <c r="A5577" t="s">
        <v>3914</v>
      </c>
      <c r="B5577" t="s">
        <v>3915</v>
      </c>
    </row>
    <row r="5578" spans="1:2">
      <c r="A5578" t="s">
        <v>3916</v>
      </c>
      <c r="B5578" t="s">
        <v>3917</v>
      </c>
    </row>
    <row r="5579" spans="1:2">
      <c r="A5579" t="s">
        <v>3916</v>
      </c>
      <c r="B5579" t="s">
        <v>3917</v>
      </c>
    </row>
    <row r="5580" spans="1:2">
      <c r="A5580" t="s">
        <v>3916</v>
      </c>
      <c r="B5580" t="s">
        <v>3917</v>
      </c>
    </row>
    <row r="5581" spans="1:2">
      <c r="A5581" t="s">
        <v>3918</v>
      </c>
      <c r="B5581" t="s">
        <v>3919</v>
      </c>
    </row>
    <row r="5582" spans="1:2">
      <c r="A5582" t="s">
        <v>3918</v>
      </c>
      <c r="B5582" t="s">
        <v>3919</v>
      </c>
    </row>
    <row r="5583" spans="1:2">
      <c r="A5583" t="s">
        <v>3918</v>
      </c>
      <c r="B5583" t="s">
        <v>3919</v>
      </c>
    </row>
    <row r="5584" spans="1:2">
      <c r="A5584" t="s">
        <v>3920</v>
      </c>
      <c r="B5584" t="s">
        <v>3921</v>
      </c>
    </row>
    <row r="5585" spans="1:2">
      <c r="A5585" t="s">
        <v>3920</v>
      </c>
      <c r="B5585" t="s">
        <v>3921</v>
      </c>
    </row>
    <row r="5586" spans="1:2">
      <c r="A5586" t="s">
        <v>3920</v>
      </c>
      <c r="B5586" t="s">
        <v>3921</v>
      </c>
    </row>
    <row r="5587" spans="1:2">
      <c r="A5587" t="s">
        <v>3922</v>
      </c>
      <c r="B5587" t="s">
        <v>3923</v>
      </c>
    </row>
    <row r="5588" spans="1:2">
      <c r="A5588" t="s">
        <v>3922</v>
      </c>
      <c r="B5588" t="s">
        <v>3923</v>
      </c>
    </row>
    <row r="5589" spans="1:2">
      <c r="A5589" t="s">
        <v>3922</v>
      </c>
      <c r="B5589" t="s">
        <v>3923</v>
      </c>
    </row>
    <row r="5590" spans="1:2">
      <c r="A5590" t="s">
        <v>3924</v>
      </c>
      <c r="B5590" t="s">
        <v>3925</v>
      </c>
    </row>
    <row r="5591" spans="1:2">
      <c r="A5591" t="s">
        <v>3924</v>
      </c>
      <c r="B5591" t="s">
        <v>3925</v>
      </c>
    </row>
    <row r="5592" spans="1:2">
      <c r="A5592" t="s">
        <v>3924</v>
      </c>
      <c r="B5592" t="s">
        <v>3925</v>
      </c>
    </row>
    <row r="5593" spans="1:2">
      <c r="A5593" t="s">
        <v>3926</v>
      </c>
      <c r="B5593" t="s">
        <v>3927</v>
      </c>
    </row>
    <row r="5594" spans="1:2">
      <c r="A5594" t="s">
        <v>3926</v>
      </c>
      <c r="B5594" t="s">
        <v>3927</v>
      </c>
    </row>
    <row r="5595" spans="1:2">
      <c r="A5595" t="s">
        <v>3926</v>
      </c>
      <c r="B5595" t="s">
        <v>3927</v>
      </c>
    </row>
    <row r="5596" spans="1:2">
      <c r="A5596" t="s">
        <v>3928</v>
      </c>
      <c r="B5596" t="s">
        <v>3929</v>
      </c>
    </row>
    <row r="5597" spans="1:2">
      <c r="A5597" t="s">
        <v>3928</v>
      </c>
      <c r="B5597" t="s">
        <v>3929</v>
      </c>
    </row>
    <row r="5598" spans="1:2">
      <c r="A5598" t="s">
        <v>3928</v>
      </c>
      <c r="B5598" t="s">
        <v>3929</v>
      </c>
    </row>
    <row r="5599" spans="1:2">
      <c r="A5599" t="s">
        <v>3930</v>
      </c>
      <c r="B5599" t="s">
        <v>3931</v>
      </c>
    </row>
    <row r="5600" spans="1:2">
      <c r="A5600" t="s">
        <v>3930</v>
      </c>
      <c r="B5600" t="s">
        <v>3931</v>
      </c>
    </row>
    <row r="5601" spans="1:2">
      <c r="A5601" t="s">
        <v>3930</v>
      </c>
      <c r="B5601" t="s">
        <v>3931</v>
      </c>
    </row>
    <row r="5602" spans="1:2">
      <c r="A5602" t="s">
        <v>3932</v>
      </c>
      <c r="B5602" t="s">
        <v>3933</v>
      </c>
    </row>
    <row r="5603" spans="1:2">
      <c r="A5603" t="s">
        <v>3932</v>
      </c>
      <c r="B5603" t="s">
        <v>3933</v>
      </c>
    </row>
    <row r="5604" spans="1:2">
      <c r="A5604" t="s">
        <v>3932</v>
      </c>
      <c r="B5604" t="s">
        <v>3933</v>
      </c>
    </row>
    <row r="5605" spans="1:2">
      <c r="A5605" t="s">
        <v>3934</v>
      </c>
      <c r="B5605" t="s">
        <v>3935</v>
      </c>
    </row>
    <row r="5606" spans="1:2">
      <c r="A5606" t="s">
        <v>3934</v>
      </c>
      <c r="B5606" t="s">
        <v>3935</v>
      </c>
    </row>
    <row r="5607" spans="1:2">
      <c r="A5607" t="s">
        <v>3934</v>
      </c>
      <c r="B5607" t="s">
        <v>3935</v>
      </c>
    </row>
    <row r="5608" spans="1:2">
      <c r="A5608" t="s">
        <v>3936</v>
      </c>
      <c r="B5608" t="s">
        <v>3937</v>
      </c>
    </row>
    <row r="5609" spans="1:2">
      <c r="A5609" t="s">
        <v>3936</v>
      </c>
      <c r="B5609" t="s">
        <v>3937</v>
      </c>
    </row>
    <row r="5610" spans="1:2">
      <c r="A5610" t="s">
        <v>3936</v>
      </c>
      <c r="B5610" t="s">
        <v>3937</v>
      </c>
    </row>
    <row r="5611" spans="1:2">
      <c r="A5611" t="s">
        <v>3938</v>
      </c>
      <c r="B5611" t="s">
        <v>3939</v>
      </c>
    </row>
    <row r="5612" spans="1:2">
      <c r="A5612" t="s">
        <v>3938</v>
      </c>
      <c r="B5612" t="s">
        <v>3939</v>
      </c>
    </row>
    <row r="5613" spans="1:2">
      <c r="A5613" t="s">
        <v>3938</v>
      </c>
      <c r="B5613" t="s">
        <v>3939</v>
      </c>
    </row>
    <row r="5614" spans="1:2">
      <c r="A5614" t="s">
        <v>3940</v>
      </c>
      <c r="B5614" t="s">
        <v>3941</v>
      </c>
    </row>
    <row r="5615" spans="1:2">
      <c r="A5615" t="s">
        <v>3940</v>
      </c>
      <c r="B5615" t="s">
        <v>3941</v>
      </c>
    </row>
    <row r="5616" spans="1:2">
      <c r="A5616" t="s">
        <v>3940</v>
      </c>
      <c r="B5616" t="s">
        <v>3941</v>
      </c>
    </row>
    <row r="5617" spans="1:2">
      <c r="A5617" t="s">
        <v>3942</v>
      </c>
      <c r="B5617" t="s">
        <v>3943</v>
      </c>
    </row>
    <row r="5618" spans="1:2">
      <c r="A5618" t="s">
        <v>3942</v>
      </c>
      <c r="B5618" t="s">
        <v>3943</v>
      </c>
    </row>
    <row r="5619" spans="1:2">
      <c r="A5619" t="s">
        <v>3942</v>
      </c>
      <c r="B5619" t="s">
        <v>3943</v>
      </c>
    </row>
    <row r="5620" spans="1:2">
      <c r="A5620" t="s">
        <v>3944</v>
      </c>
      <c r="B5620" t="s">
        <v>3945</v>
      </c>
    </row>
    <row r="5621" spans="1:2">
      <c r="A5621" t="s">
        <v>3944</v>
      </c>
      <c r="B5621" t="s">
        <v>3945</v>
      </c>
    </row>
    <row r="5622" spans="1:2">
      <c r="A5622" t="s">
        <v>3944</v>
      </c>
      <c r="B5622" t="s">
        <v>3945</v>
      </c>
    </row>
    <row r="5623" spans="1:2">
      <c r="A5623" t="s">
        <v>3946</v>
      </c>
      <c r="B5623" t="s">
        <v>3947</v>
      </c>
    </row>
    <row r="5624" spans="1:2">
      <c r="A5624" t="s">
        <v>3946</v>
      </c>
      <c r="B5624" t="s">
        <v>3947</v>
      </c>
    </row>
    <row r="5625" spans="1:2">
      <c r="A5625" t="s">
        <v>3946</v>
      </c>
      <c r="B5625" t="s">
        <v>3947</v>
      </c>
    </row>
    <row r="5626" spans="1:2">
      <c r="A5626" t="s">
        <v>3948</v>
      </c>
      <c r="B5626" t="s">
        <v>3949</v>
      </c>
    </row>
    <row r="5627" spans="1:2">
      <c r="A5627" t="s">
        <v>3948</v>
      </c>
      <c r="B5627" t="s">
        <v>3949</v>
      </c>
    </row>
    <row r="5628" spans="1:2">
      <c r="A5628" t="s">
        <v>3948</v>
      </c>
      <c r="B5628" t="s">
        <v>3949</v>
      </c>
    </row>
    <row r="5629" spans="1:2">
      <c r="A5629" t="s">
        <v>3950</v>
      </c>
      <c r="B5629" t="s">
        <v>3951</v>
      </c>
    </row>
    <row r="5630" spans="1:2">
      <c r="A5630" t="s">
        <v>3950</v>
      </c>
      <c r="B5630" t="s">
        <v>3951</v>
      </c>
    </row>
    <row r="5631" spans="1:2">
      <c r="A5631" t="s">
        <v>3950</v>
      </c>
      <c r="B5631" t="s">
        <v>3951</v>
      </c>
    </row>
    <row r="5632" spans="1:2">
      <c r="A5632" t="s">
        <v>3952</v>
      </c>
      <c r="B5632" t="s">
        <v>3953</v>
      </c>
    </row>
    <row r="5633" spans="1:2">
      <c r="A5633" t="s">
        <v>3952</v>
      </c>
      <c r="B5633" t="s">
        <v>3953</v>
      </c>
    </row>
    <row r="5634" spans="1:2">
      <c r="A5634" t="s">
        <v>3952</v>
      </c>
      <c r="B5634" t="s">
        <v>3953</v>
      </c>
    </row>
    <row r="5635" spans="1:2">
      <c r="A5635" t="s">
        <v>3954</v>
      </c>
      <c r="B5635" t="s">
        <v>3955</v>
      </c>
    </row>
    <row r="5636" spans="1:2">
      <c r="A5636" t="s">
        <v>3954</v>
      </c>
      <c r="B5636" t="s">
        <v>3955</v>
      </c>
    </row>
    <row r="5637" spans="1:2">
      <c r="A5637" t="s">
        <v>3954</v>
      </c>
      <c r="B5637" t="s">
        <v>3955</v>
      </c>
    </row>
    <row r="5638" spans="1:2">
      <c r="A5638" t="s">
        <v>3956</v>
      </c>
      <c r="B5638" t="s">
        <v>3957</v>
      </c>
    </row>
    <row r="5639" spans="1:2">
      <c r="A5639" t="s">
        <v>3956</v>
      </c>
      <c r="B5639" t="s">
        <v>3957</v>
      </c>
    </row>
    <row r="5640" spans="1:2">
      <c r="A5640" t="s">
        <v>3956</v>
      </c>
      <c r="B5640" t="s">
        <v>3957</v>
      </c>
    </row>
    <row r="5641" spans="1:2">
      <c r="A5641" t="s">
        <v>3958</v>
      </c>
      <c r="B5641" t="s">
        <v>3959</v>
      </c>
    </row>
    <row r="5642" spans="1:2">
      <c r="A5642" t="s">
        <v>3958</v>
      </c>
      <c r="B5642" t="s">
        <v>3959</v>
      </c>
    </row>
    <row r="5643" spans="1:2">
      <c r="A5643" t="s">
        <v>3958</v>
      </c>
      <c r="B5643" t="s">
        <v>3959</v>
      </c>
    </row>
    <row r="5644" spans="1:2">
      <c r="A5644" t="s">
        <v>3960</v>
      </c>
      <c r="B5644" t="s">
        <v>3961</v>
      </c>
    </row>
    <row r="5645" spans="1:2">
      <c r="A5645" t="s">
        <v>3960</v>
      </c>
      <c r="B5645" t="s">
        <v>3961</v>
      </c>
    </row>
    <row r="5646" spans="1:2">
      <c r="A5646" t="s">
        <v>3960</v>
      </c>
      <c r="B5646" t="s">
        <v>3961</v>
      </c>
    </row>
    <row r="5647" spans="1:2">
      <c r="A5647" t="s">
        <v>3962</v>
      </c>
      <c r="B5647" t="s">
        <v>3963</v>
      </c>
    </row>
    <row r="5648" spans="1:2">
      <c r="A5648" t="s">
        <v>3962</v>
      </c>
      <c r="B5648" t="s">
        <v>3963</v>
      </c>
    </row>
    <row r="5649" spans="1:2">
      <c r="A5649" t="s">
        <v>3962</v>
      </c>
      <c r="B5649" t="s">
        <v>3963</v>
      </c>
    </row>
    <row r="5650" spans="1:2">
      <c r="A5650" t="s">
        <v>3964</v>
      </c>
      <c r="B5650" t="s">
        <v>3965</v>
      </c>
    </row>
    <row r="5651" spans="1:2">
      <c r="A5651" t="s">
        <v>3964</v>
      </c>
      <c r="B5651" t="s">
        <v>3965</v>
      </c>
    </row>
    <row r="5652" spans="1:2">
      <c r="A5652" t="s">
        <v>3964</v>
      </c>
      <c r="B5652" t="s">
        <v>3965</v>
      </c>
    </row>
    <row r="5653" spans="1:2">
      <c r="A5653" t="s">
        <v>3966</v>
      </c>
      <c r="B5653" t="s">
        <v>3967</v>
      </c>
    </row>
    <row r="5654" spans="1:2">
      <c r="A5654" t="s">
        <v>3966</v>
      </c>
      <c r="B5654" t="s">
        <v>3967</v>
      </c>
    </row>
    <row r="5655" spans="1:2">
      <c r="A5655" t="s">
        <v>3966</v>
      </c>
      <c r="B5655" t="s">
        <v>3967</v>
      </c>
    </row>
    <row r="5656" spans="1:2">
      <c r="A5656" t="s">
        <v>3968</v>
      </c>
      <c r="B5656" t="s">
        <v>3969</v>
      </c>
    </row>
    <row r="5657" spans="1:2">
      <c r="A5657" t="s">
        <v>3968</v>
      </c>
      <c r="B5657" t="s">
        <v>3969</v>
      </c>
    </row>
    <row r="5658" spans="1:2">
      <c r="A5658" t="s">
        <v>3968</v>
      </c>
      <c r="B5658" t="s">
        <v>3969</v>
      </c>
    </row>
    <row r="5659" spans="1:2">
      <c r="A5659" t="s">
        <v>3970</v>
      </c>
      <c r="B5659" t="s">
        <v>3971</v>
      </c>
    </row>
    <row r="5660" spans="1:2">
      <c r="A5660" t="s">
        <v>3970</v>
      </c>
      <c r="B5660" t="s">
        <v>3971</v>
      </c>
    </row>
    <row r="5661" spans="1:2">
      <c r="A5661" t="s">
        <v>3970</v>
      </c>
      <c r="B5661" t="s">
        <v>3971</v>
      </c>
    </row>
    <row r="5662" spans="1:2">
      <c r="A5662" t="s">
        <v>3972</v>
      </c>
      <c r="B5662" t="s">
        <v>3973</v>
      </c>
    </row>
    <row r="5663" spans="1:2">
      <c r="A5663" t="s">
        <v>3972</v>
      </c>
      <c r="B5663" t="s">
        <v>3973</v>
      </c>
    </row>
    <row r="5664" spans="1:2">
      <c r="A5664" t="s">
        <v>3972</v>
      </c>
      <c r="B5664" t="s">
        <v>3973</v>
      </c>
    </row>
    <row r="5665" spans="1:2">
      <c r="A5665" t="s">
        <v>3974</v>
      </c>
      <c r="B5665" t="s">
        <v>3975</v>
      </c>
    </row>
    <row r="5666" spans="1:2">
      <c r="A5666" t="s">
        <v>3974</v>
      </c>
      <c r="B5666" t="s">
        <v>3975</v>
      </c>
    </row>
    <row r="5667" spans="1:2">
      <c r="A5667" t="s">
        <v>3974</v>
      </c>
      <c r="B5667" t="s">
        <v>3975</v>
      </c>
    </row>
    <row r="5668" spans="1:2">
      <c r="A5668" t="s">
        <v>3976</v>
      </c>
      <c r="B5668" t="s">
        <v>3977</v>
      </c>
    </row>
    <row r="5669" spans="1:2">
      <c r="A5669" t="s">
        <v>3976</v>
      </c>
      <c r="B5669" t="s">
        <v>3977</v>
      </c>
    </row>
    <row r="5670" spans="1:2">
      <c r="A5670" t="s">
        <v>3976</v>
      </c>
      <c r="B5670" t="s">
        <v>3977</v>
      </c>
    </row>
    <row r="5671" spans="1:2">
      <c r="A5671" t="s">
        <v>3978</v>
      </c>
      <c r="B5671" t="s">
        <v>3979</v>
      </c>
    </row>
    <row r="5672" spans="1:2">
      <c r="A5672" t="s">
        <v>3978</v>
      </c>
      <c r="B5672" t="s">
        <v>3979</v>
      </c>
    </row>
    <row r="5673" spans="1:2">
      <c r="A5673" t="s">
        <v>3978</v>
      </c>
      <c r="B5673" t="s">
        <v>3979</v>
      </c>
    </row>
    <row r="5674" spans="1:2">
      <c r="A5674" t="s">
        <v>3980</v>
      </c>
      <c r="B5674" t="s">
        <v>3981</v>
      </c>
    </row>
    <row r="5675" spans="1:2">
      <c r="A5675" t="s">
        <v>3980</v>
      </c>
      <c r="B5675" t="s">
        <v>3981</v>
      </c>
    </row>
    <row r="5676" spans="1:2">
      <c r="A5676" t="s">
        <v>3980</v>
      </c>
      <c r="B5676" t="s">
        <v>3981</v>
      </c>
    </row>
    <row r="5677" spans="1:2">
      <c r="A5677" t="s">
        <v>3982</v>
      </c>
      <c r="B5677" t="s">
        <v>3983</v>
      </c>
    </row>
    <row r="5678" spans="1:2">
      <c r="A5678" t="s">
        <v>3982</v>
      </c>
      <c r="B5678" t="s">
        <v>3983</v>
      </c>
    </row>
    <row r="5679" spans="1:2">
      <c r="A5679" t="s">
        <v>3982</v>
      </c>
      <c r="B5679" t="s">
        <v>3983</v>
      </c>
    </row>
    <row r="5680" spans="1:2">
      <c r="A5680" t="s">
        <v>3984</v>
      </c>
      <c r="B5680" t="s">
        <v>3985</v>
      </c>
    </row>
    <row r="5681" spans="1:2">
      <c r="A5681" t="s">
        <v>3984</v>
      </c>
      <c r="B5681" t="s">
        <v>3985</v>
      </c>
    </row>
    <row r="5682" spans="1:2">
      <c r="A5682" t="s">
        <v>3984</v>
      </c>
      <c r="B5682" t="s">
        <v>3985</v>
      </c>
    </row>
    <row r="5683" spans="1:2">
      <c r="A5683" t="s">
        <v>3986</v>
      </c>
      <c r="B5683" t="s">
        <v>3987</v>
      </c>
    </row>
    <row r="5684" spans="1:2">
      <c r="A5684" t="s">
        <v>3986</v>
      </c>
      <c r="B5684" t="s">
        <v>3987</v>
      </c>
    </row>
    <row r="5685" spans="1:2">
      <c r="A5685" t="s">
        <v>3986</v>
      </c>
      <c r="B5685" t="s">
        <v>3987</v>
      </c>
    </row>
    <row r="5686" spans="1:2">
      <c r="A5686" t="s">
        <v>3988</v>
      </c>
      <c r="B5686" t="s">
        <v>3989</v>
      </c>
    </row>
    <row r="5687" spans="1:2">
      <c r="A5687" t="s">
        <v>3988</v>
      </c>
      <c r="B5687" t="s">
        <v>3989</v>
      </c>
    </row>
    <row r="5688" spans="1:2">
      <c r="A5688" t="s">
        <v>3988</v>
      </c>
      <c r="B5688" t="s">
        <v>3989</v>
      </c>
    </row>
    <row r="5689" spans="1:2">
      <c r="A5689" t="s">
        <v>3990</v>
      </c>
      <c r="B5689" t="s">
        <v>3991</v>
      </c>
    </row>
    <row r="5690" spans="1:2">
      <c r="A5690" t="s">
        <v>3990</v>
      </c>
      <c r="B5690" t="s">
        <v>3991</v>
      </c>
    </row>
    <row r="5691" spans="1:2">
      <c r="A5691" t="s">
        <v>3990</v>
      </c>
      <c r="B5691" t="s">
        <v>3991</v>
      </c>
    </row>
    <row r="5692" spans="1:2">
      <c r="A5692" t="s">
        <v>3992</v>
      </c>
      <c r="B5692" t="s">
        <v>3993</v>
      </c>
    </row>
    <row r="5693" spans="1:2">
      <c r="A5693" t="s">
        <v>3992</v>
      </c>
      <c r="B5693" t="s">
        <v>3993</v>
      </c>
    </row>
    <row r="5694" spans="1:2">
      <c r="A5694" t="s">
        <v>3992</v>
      </c>
      <c r="B5694" t="s">
        <v>3993</v>
      </c>
    </row>
    <row r="5695" spans="1:2">
      <c r="A5695" t="s">
        <v>3994</v>
      </c>
      <c r="B5695" t="s">
        <v>3995</v>
      </c>
    </row>
    <row r="5696" spans="1:2">
      <c r="A5696" t="s">
        <v>3994</v>
      </c>
      <c r="B5696" t="s">
        <v>3995</v>
      </c>
    </row>
    <row r="5697" spans="1:2">
      <c r="A5697" t="s">
        <v>3994</v>
      </c>
      <c r="B5697" t="s">
        <v>3995</v>
      </c>
    </row>
    <row r="5698" spans="1:2">
      <c r="A5698" t="s">
        <v>3996</v>
      </c>
      <c r="B5698" t="s">
        <v>3997</v>
      </c>
    </row>
    <row r="5699" spans="1:2">
      <c r="A5699" t="s">
        <v>3996</v>
      </c>
      <c r="B5699" t="s">
        <v>3997</v>
      </c>
    </row>
    <row r="5700" spans="1:2">
      <c r="A5700" t="s">
        <v>3996</v>
      </c>
      <c r="B5700" t="s">
        <v>3997</v>
      </c>
    </row>
    <row r="5701" spans="1:2">
      <c r="A5701" t="s">
        <v>3998</v>
      </c>
      <c r="B5701" t="s">
        <v>3999</v>
      </c>
    </row>
    <row r="5702" spans="1:2">
      <c r="A5702" t="s">
        <v>3998</v>
      </c>
      <c r="B5702" t="s">
        <v>3999</v>
      </c>
    </row>
    <row r="5703" spans="1:2">
      <c r="A5703" t="s">
        <v>3998</v>
      </c>
      <c r="B5703" t="s">
        <v>3999</v>
      </c>
    </row>
    <row r="5704" spans="1:2">
      <c r="A5704" t="s">
        <v>4000</v>
      </c>
      <c r="B5704" t="s">
        <v>4001</v>
      </c>
    </row>
    <row r="5705" spans="1:2">
      <c r="A5705" t="s">
        <v>4000</v>
      </c>
      <c r="B5705" t="s">
        <v>4001</v>
      </c>
    </row>
    <row r="5706" spans="1:2">
      <c r="A5706" t="s">
        <v>4000</v>
      </c>
      <c r="B5706" t="s">
        <v>4001</v>
      </c>
    </row>
    <row r="5707" spans="1:2">
      <c r="A5707" t="s">
        <v>4002</v>
      </c>
      <c r="B5707" t="s">
        <v>4003</v>
      </c>
    </row>
    <row r="5708" spans="1:2">
      <c r="A5708" t="s">
        <v>4002</v>
      </c>
      <c r="B5708" t="s">
        <v>4003</v>
      </c>
    </row>
    <row r="5709" spans="1:2">
      <c r="A5709" t="s">
        <v>4002</v>
      </c>
      <c r="B5709" t="s">
        <v>4003</v>
      </c>
    </row>
    <row r="5710" spans="1:2">
      <c r="A5710" t="s">
        <v>4004</v>
      </c>
      <c r="B5710" t="s">
        <v>4005</v>
      </c>
    </row>
    <row r="5711" spans="1:2">
      <c r="A5711" t="s">
        <v>4004</v>
      </c>
      <c r="B5711" t="s">
        <v>4005</v>
      </c>
    </row>
    <row r="5712" spans="1:2">
      <c r="A5712" t="s">
        <v>4004</v>
      </c>
      <c r="B5712" t="s">
        <v>4005</v>
      </c>
    </row>
    <row r="5713" spans="1:2">
      <c r="A5713" t="s">
        <v>4006</v>
      </c>
      <c r="B5713" t="s">
        <v>4007</v>
      </c>
    </row>
    <row r="5714" spans="1:2">
      <c r="A5714" t="s">
        <v>4006</v>
      </c>
      <c r="B5714" t="s">
        <v>4007</v>
      </c>
    </row>
    <row r="5715" spans="1:2">
      <c r="A5715" t="s">
        <v>4006</v>
      </c>
      <c r="B5715" t="s">
        <v>4007</v>
      </c>
    </row>
    <row r="5716" spans="1:2">
      <c r="A5716" t="s">
        <v>4008</v>
      </c>
      <c r="B5716" t="s">
        <v>4009</v>
      </c>
    </row>
    <row r="5717" spans="1:2">
      <c r="A5717" t="s">
        <v>4008</v>
      </c>
      <c r="B5717" t="s">
        <v>4009</v>
      </c>
    </row>
    <row r="5718" spans="1:2">
      <c r="A5718" t="s">
        <v>4008</v>
      </c>
      <c r="B5718" t="s">
        <v>4009</v>
      </c>
    </row>
    <row r="5719" spans="1:2">
      <c r="A5719" t="s">
        <v>4010</v>
      </c>
      <c r="B5719" t="s">
        <v>4011</v>
      </c>
    </row>
    <row r="5720" spans="1:2">
      <c r="A5720" t="s">
        <v>4010</v>
      </c>
      <c r="B5720" t="s">
        <v>4011</v>
      </c>
    </row>
    <row r="5721" spans="1:2">
      <c r="A5721" t="s">
        <v>4010</v>
      </c>
      <c r="B5721" t="s">
        <v>4011</v>
      </c>
    </row>
    <row r="5722" spans="1:2">
      <c r="A5722" t="s">
        <v>4012</v>
      </c>
      <c r="B5722" t="s">
        <v>4013</v>
      </c>
    </row>
    <row r="5723" spans="1:2">
      <c r="A5723" t="s">
        <v>4012</v>
      </c>
      <c r="B5723" t="s">
        <v>4013</v>
      </c>
    </row>
    <row r="5724" spans="1:2">
      <c r="A5724" t="s">
        <v>4012</v>
      </c>
      <c r="B5724" t="s">
        <v>4013</v>
      </c>
    </row>
    <row r="5725" spans="1:2">
      <c r="A5725" t="s">
        <v>4014</v>
      </c>
      <c r="B5725" t="s">
        <v>4015</v>
      </c>
    </row>
    <row r="5726" spans="1:2">
      <c r="A5726" t="s">
        <v>4014</v>
      </c>
      <c r="B5726" t="s">
        <v>4015</v>
      </c>
    </row>
    <row r="5727" spans="1:2">
      <c r="A5727" t="s">
        <v>4014</v>
      </c>
      <c r="B5727" t="s">
        <v>4015</v>
      </c>
    </row>
    <row r="5728" spans="1:2">
      <c r="A5728" t="s">
        <v>4016</v>
      </c>
      <c r="B5728" t="s">
        <v>4017</v>
      </c>
    </row>
    <row r="5729" spans="1:2">
      <c r="A5729" t="s">
        <v>4016</v>
      </c>
      <c r="B5729" t="s">
        <v>4017</v>
      </c>
    </row>
    <row r="5730" spans="1:2">
      <c r="A5730" t="s">
        <v>4016</v>
      </c>
      <c r="B5730" t="s">
        <v>4017</v>
      </c>
    </row>
    <row r="5731" spans="1:2">
      <c r="A5731" t="s">
        <v>4018</v>
      </c>
      <c r="B5731" t="s">
        <v>4019</v>
      </c>
    </row>
    <row r="5732" spans="1:2">
      <c r="A5732" t="s">
        <v>4018</v>
      </c>
      <c r="B5732" t="s">
        <v>4019</v>
      </c>
    </row>
    <row r="5733" spans="1:2">
      <c r="A5733" t="s">
        <v>4018</v>
      </c>
      <c r="B5733" t="s">
        <v>4019</v>
      </c>
    </row>
    <row r="5734" spans="1:2">
      <c r="A5734" t="s">
        <v>4020</v>
      </c>
      <c r="B5734" t="s">
        <v>4021</v>
      </c>
    </row>
    <row r="5735" spans="1:2">
      <c r="A5735" t="s">
        <v>4020</v>
      </c>
      <c r="B5735" t="s">
        <v>4021</v>
      </c>
    </row>
    <row r="5736" spans="1:2">
      <c r="A5736" t="s">
        <v>4020</v>
      </c>
      <c r="B5736" t="s">
        <v>4021</v>
      </c>
    </row>
    <row r="5737" spans="1:2">
      <c r="A5737" t="s">
        <v>4022</v>
      </c>
      <c r="B5737" t="s">
        <v>4023</v>
      </c>
    </row>
    <row r="5738" spans="1:2">
      <c r="A5738" t="s">
        <v>4022</v>
      </c>
      <c r="B5738" t="s">
        <v>4023</v>
      </c>
    </row>
    <row r="5739" spans="1:2">
      <c r="A5739" t="s">
        <v>4022</v>
      </c>
      <c r="B5739" t="s">
        <v>4023</v>
      </c>
    </row>
    <row r="5740" spans="1:2">
      <c r="A5740" t="s">
        <v>4024</v>
      </c>
      <c r="B5740" t="s">
        <v>4025</v>
      </c>
    </row>
    <row r="5741" spans="1:2">
      <c r="A5741" t="s">
        <v>4024</v>
      </c>
      <c r="B5741" t="s">
        <v>4025</v>
      </c>
    </row>
    <row r="5742" spans="1:2">
      <c r="A5742" t="s">
        <v>4024</v>
      </c>
      <c r="B5742" t="s">
        <v>4025</v>
      </c>
    </row>
    <row r="5743" spans="1:2">
      <c r="A5743" t="s">
        <v>4026</v>
      </c>
      <c r="B5743" t="s">
        <v>4027</v>
      </c>
    </row>
    <row r="5744" spans="1:2">
      <c r="A5744" t="s">
        <v>4026</v>
      </c>
      <c r="B5744" t="s">
        <v>4027</v>
      </c>
    </row>
    <row r="5745" spans="1:2">
      <c r="A5745" t="s">
        <v>4026</v>
      </c>
      <c r="B5745" t="s">
        <v>4027</v>
      </c>
    </row>
    <row r="5746" spans="1:2">
      <c r="A5746" t="s">
        <v>4028</v>
      </c>
      <c r="B5746" t="s">
        <v>4029</v>
      </c>
    </row>
    <row r="5747" spans="1:2">
      <c r="A5747" t="s">
        <v>4028</v>
      </c>
      <c r="B5747" t="s">
        <v>4029</v>
      </c>
    </row>
    <row r="5748" spans="1:2">
      <c r="A5748" t="s">
        <v>4028</v>
      </c>
      <c r="B5748" t="s">
        <v>4029</v>
      </c>
    </row>
    <row r="5749" spans="1:2">
      <c r="A5749" t="s">
        <v>4030</v>
      </c>
      <c r="B5749" t="s">
        <v>4005</v>
      </c>
    </row>
    <row r="5750" spans="1:2">
      <c r="A5750" t="s">
        <v>4030</v>
      </c>
      <c r="B5750" t="s">
        <v>4005</v>
      </c>
    </row>
    <row r="5751" spans="1:2">
      <c r="A5751" t="s">
        <v>4030</v>
      </c>
      <c r="B5751" t="s">
        <v>4005</v>
      </c>
    </row>
    <row r="5752" spans="1:2">
      <c r="A5752" t="s">
        <v>4031</v>
      </c>
      <c r="B5752" t="s">
        <v>4032</v>
      </c>
    </row>
    <row r="5753" spans="1:2">
      <c r="A5753" t="s">
        <v>4031</v>
      </c>
      <c r="B5753" t="s">
        <v>4032</v>
      </c>
    </row>
    <row r="5754" spans="1:2">
      <c r="A5754" t="s">
        <v>4031</v>
      </c>
      <c r="B5754" t="s">
        <v>4032</v>
      </c>
    </row>
    <row r="5755" spans="1:2">
      <c r="A5755" t="s">
        <v>4287</v>
      </c>
      <c r="B5755" t="s">
        <v>4288</v>
      </c>
    </row>
    <row r="5756" spans="1:2">
      <c r="A5756" t="s">
        <v>4287</v>
      </c>
      <c r="B5756" t="s">
        <v>4288</v>
      </c>
    </row>
    <row r="5757" spans="1:2">
      <c r="A5757" t="s">
        <v>4287</v>
      </c>
      <c r="B5757" t="s">
        <v>4288</v>
      </c>
    </row>
    <row r="5758" spans="1:2">
      <c r="A5758" t="s">
        <v>4289</v>
      </c>
      <c r="B5758" t="s">
        <v>4288</v>
      </c>
    </row>
    <row r="5759" spans="1:2">
      <c r="A5759" t="s">
        <v>4289</v>
      </c>
      <c r="B5759" t="s">
        <v>4288</v>
      </c>
    </row>
    <row r="5760" spans="1:2">
      <c r="A5760" t="s">
        <v>4289</v>
      </c>
      <c r="B5760" t="s">
        <v>4288</v>
      </c>
    </row>
    <row r="5761" spans="1:2">
      <c r="A5761" t="s">
        <v>4290</v>
      </c>
      <c r="B5761" t="s">
        <v>4288</v>
      </c>
    </row>
    <row r="5762" spans="1:2">
      <c r="A5762" t="s">
        <v>4290</v>
      </c>
      <c r="B5762" t="s">
        <v>4288</v>
      </c>
    </row>
    <row r="5763" spans="1:2">
      <c r="A5763" t="s">
        <v>4290</v>
      </c>
      <c r="B5763" t="s">
        <v>4288</v>
      </c>
    </row>
    <row r="5764" spans="1:2">
      <c r="A5764" t="s">
        <v>4291</v>
      </c>
      <c r="B5764" t="s">
        <v>4288</v>
      </c>
    </row>
    <row r="5765" spans="1:2">
      <c r="A5765" t="s">
        <v>4291</v>
      </c>
      <c r="B5765" t="s">
        <v>4288</v>
      </c>
    </row>
    <row r="5766" spans="1:2">
      <c r="A5766" t="s">
        <v>4291</v>
      </c>
      <c r="B5766" t="s">
        <v>4288</v>
      </c>
    </row>
    <row r="5767" spans="1:2">
      <c r="A5767" t="s">
        <v>4292</v>
      </c>
      <c r="B5767" t="s">
        <v>4288</v>
      </c>
    </row>
    <row r="5768" spans="1:2">
      <c r="A5768" t="s">
        <v>4292</v>
      </c>
      <c r="B5768" t="s">
        <v>4288</v>
      </c>
    </row>
    <row r="5769" spans="1:2">
      <c r="A5769" t="s">
        <v>4292</v>
      </c>
      <c r="B5769" t="s">
        <v>4288</v>
      </c>
    </row>
    <row r="5770" spans="1:2">
      <c r="A5770" t="s">
        <v>4293</v>
      </c>
      <c r="B5770" t="s">
        <v>4288</v>
      </c>
    </row>
    <row r="5771" spans="1:2">
      <c r="A5771" t="s">
        <v>4293</v>
      </c>
      <c r="B5771" t="s">
        <v>4288</v>
      </c>
    </row>
    <row r="5772" spans="1:2">
      <c r="A5772" t="s">
        <v>4293</v>
      </c>
      <c r="B5772" t="s">
        <v>4288</v>
      </c>
    </row>
    <row r="5773" spans="1:2">
      <c r="A5773" t="s">
        <v>4294</v>
      </c>
      <c r="B5773" t="s">
        <v>4295</v>
      </c>
    </row>
    <row r="5774" spans="1:2">
      <c r="A5774" t="s">
        <v>4294</v>
      </c>
      <c r="B5774" t="s">
        <v>4295</v>
      </c>
    </row>
    <row r="5775" spans="1:2">
      <c r="A5775" t="s">
        <v>4294</v>
      </c>
      <c r="B5775" t="s">
        <v>4295</v>
      </c>
    </row>
    <row r="5776" spans="1:2">
      <c r="A5776" t="s">
        <v>4296</v>
      </c>
      <c r="B5776" t="s">
        <v>4295</v>
      </c>
    </row>
    <row r="5777" spans="1:2">
      <c r="A5777" t="s">
        <v>4296</v>
      </c>
      <c r="B5777" t="s">
        <v>4295</v>
      </c>
    </row>
    <row r="5778" spans="1:2">
      <c r="A5778" t="s">
        <v>4296</v>
      </c>
      <c r="B5778" t="s">
        <v>4295</v>
      </c>
    </row>
    <row r="5779" spans="1:2">
      <c r="A5779" t="s">
        <v>4297</v>
      </c>
      <c r="B5779" t="s">
        <v>4295</v>
      </c>
    </row>
    <row r="5780" spans="1:2">
      <c r="A5780" t="s">
        <v>4297</v>
      </c>
      <c r="B5780" t="s">
        <v>4295</v>
      </c>
    </row>
    <row r="5781" spans="1:2">
      <c r="A5781" t="s">
        <v>4297</v>
      </c>
      <c r="B5781" t="s">
        <v>4295</v>
      </c>
    </row>
    <row r="5782" spans="1:2">
      <c r="A5782" t="s">
        <v>4298</v>
      </c>
      <c r="B5782" t="s">
        <v>4295</v>
      </c>
    </row>
    <row r="5783" spans="1:2">
      <c r="A5783" t="s">
        <v>4298</v>
      </c>
      <c r="B5783" t="s">
        <v>4295</v>
      </c>
    </row>
    <row r="5784" spans="1:2">
      <c r="A5784" t="s">
        <v>4298</v>
      </c>
      <c r="B5784" t="s">
        <v>4295</v>
      </c>
    </row>
    <row r="5785" spans="1:2">
      <c r="A5785" t="s">
        <v>4299</v>
      </c>
      <c r="B5785" t="s">
        <v>4295</v>
      </c>
    </row>
    <row r="5786" spans="1:2">
      <c r="A5786" t="s">
        <v>4299</v>
      </c>
      <c r="B5786" t="s">
        <v>4295</v>
      </c>
    </row>
    <row r="5787" spans="1:2">
      <c r="A5787" t="s">
        <v>4299</v>
      </c>
      <c r="B5787" t="s">
        <v>4295</v>
      </c>
    </row>
    <row r="5788" spans="1:2">
      <c r="A5788" t="s">
        <v>4300</v>
      </c>
      <c r="B5788" t="s">
        <v>4295</v>
      </c>
    </row>
    <row r="5789" spans="1:2">
      <c r="A5789" t="s">
        <v>4300</v>
      </c>
      <c r="B5789" t="s">
        <v>4295</v>
      </c>
    </row>
    <row r="5790" spans="1:2">
      <c r="A5790" t="s">
        <v>4300</v>
      </c>
      <c r="B5790" t="s">
        <v>4295</v>
      </c>
    </row>
    <row r="5791" spans="1:2">
      <c r="A5791" t="s">
        <v>4301</v>
      </c>
      <c r="B5791" t="s">
        <v>4302</v>
      </c>
    </row>
    <row r="5792" spans="1:2">
      <c r="A5792" t="s">
        <v>4301</v>
      </c>
      <c r="B5792" t="s">
        <v>4302</v>
      </c>
    </row>
    <row r="5793" spans="1:2">
      <c r="A5793" t="s">
        <v>4301</v>
      </c>
      <c r="B5793" t="s">
        <v>4302</v>
      </c>
    </row>
    <row r="5794" spans="1:2">
      <c r="A5794" t="s">
        <v>4303</v>
      </c>
      <c r="B5794" t="s">
        <v>4302</v>
      </c>
    </row>
    <row r="5795" spans="1:2">
      <c r="A5795" t="s">
        <v>4303</v>
      </c>
      <c r="B5795" t="s">
        <v>4302</v>
      </c>
    </row>
    <row r="5796" spans="1:2">
      <c r="A5796" t="s">
        <v>4303</v>
      </c>
      <c r="B5796" t="s">
        <v>4302</v>
      </c>
    </row>
    <row r="5797" spans="1:2">
      <c r="A5797" t="s">
        <v>4304</v>
      </c>
      <c r="B5797" t="s">
        <v>4302</v>
      </c>
    </row>
    <row r="5798" spans="1:2">
      <c r="A5798" t="s">
        <v>4304</v>
      </c>
      <c r="B5798" t="s">
        <v>4302</v>
      </c>
    </row>
    <row r="5799" spans="1:2">
      <c r="A5799" t="s">
        <v>4304</v>
      </c>
      <c r="B5799" t="s">
        <v>4302</v>
      </c>
    </row>
    <row r="5800" spans="1:2">
      <c r="A5800" t="s">
        <v>4305</v>
      </c>
      <c r="B5800" t="s">
        <v>4302</v>
      </c>
    </row>
    <row r="5801" spans="1:2">
      <c r="A5801" t="s">
        <v>4305</v>
      </c>
      <c r="B5801" t="s">
        <v>4302</v>
      </c>
    </row>
    <row r="5802" spans="1:2">
      <c r="A5802" t="s">
        <v>4305</v>
      </c>
      <c r="B5802" t="s">
        <v>4302</v>
      </c>
    </row>
    <row r="5803" spans="1:2">
      <c r="A5803" t="s">
        <v>4306</v>
      </c>
      <c r="B5803" t="s">
        <v>4307</v>
      </c>
    </row>
    <row r="5804" spans="1:2">
      <c r="A5804" t="s">
        <v>4306</v>
      </c>
      <c r="B5804" t="s">
        <v>4307</v>
      </c>
    </row>
    <row r="5805" spans="1:2">
      <c r="A5805" t="s">
        <v>4306</v>
      </c>
      <c r="B5805" t="s">
        <v>4307</v>
      </c>
    </row>
    <row r="5806" spans="1:2">
      <c r="A5806" t="s">
        <v>4308</v>
      </c>
      <c r="B5806" t="s">
        <v>4309</v>
      </c>
    </row>
    <row r="5807" spans="1:2">
      <c r="A5807" t="s">
        <v>4308</v>
      </c>
      <c r="B5807" t="s">
        <v>4309</v>
      </c>
    </row>
    <row r="5808" spans="1:2">
      <c r="A5808" t="s">
        <v>4308</v>
      </c>
      <c r="B5808" t="s">
        <v>4309</v>
      </c>
    </row>
    <row r="5809" spans="1:2">
      <c r="A5809" t="s">
        <v>4310</v>
      </c>
      <c r="B5809" t="s">
        <v>4309</v>
      </c>
    </row>
    <row r="5810" spans="1:2">
      <c r="A5810" t="s">
        <v>4310</v>
      </c>
      <c r="B5810" t="s">
        <v>4309</v>
      </c>
    </row>
    <row r="5811" spans="1:2">
      <c r="A5811" t="s">
        <v>4310</v>
      </c>
      <c r="B5811" t="s">
        <v>4309</v>
      </c>
    </row>
    <row r="5812" spans="1:2">
      <c r="A5812" t="s">
        <v>4311</v>
      </c>
      <c r="B5812" t="s">
        <v>4309</v>
      </c>
    </row>
    <row r="5813" spans="1:2">
      <c r="A5813" t="s">
        <v>4311</v>
      </c>
      <c r="B5813" t="s">
        <v>4309</v>
      </c>
    </row>
    <row r="5814" spans="1:2">
      <c r="A5814" t="s">
        <v>4311</v>
      </c>
      <c r="B5814" t="s">
        <v>4309</v>
      </c>
    </row>
    <row r="5815" spans="1:2">
      <c r="A5815" t="s">
        <v>4312</v>
      </c>
      <c r="B5815" t="s">
        <v>4309</v>
      </c>
    </row>
    <row r="5816" spans="1:2">
      <c r="A5816" t="s">
        <v>4312</v>
      </c>
      <c r="B5816" t="s">
        <v>4309</v>
      </c>
    </row>
    <row r="5817" spans="1:2">
      <c r="A5817" t="s">
        <v>4312</v>
      </c>
      <c r="B5817" t="s">
        <v>4309</v>
      </c>
    </row>
    <row r="5818" spans="1:2">
      <c r="A5818" t="s">
        <v>4313</v>
      </c>
      <c r="B5818" t="s">
        <v>4309</v>
      </c>
    </row>
    <row r="5819" spans="1:2">
      <c r="A5819" t="s">
        <v>4313</v>
      </c>
      <c r="B5819" t="s">
        <v>4309</v>
      </c>
    </row>
    <row r="5820" spans="1:2">
      <c r="A5820" t="s">
        <v>4313</v>
      </c>
      <c r="B5820" t="s">
        <v>4309</v>
      </c>
    </row>
    <row r="5821" spans="1:2">
      <c r="A5821" t="s">
        <v>4314</v>
      </c>
      <c r="B5821" t="s">
        <v>4309</v>
      </c>
    </row>
    <row r="5822" spans="1:2">
      <c r="A5822" t="s">
        <v>4314</v>
      </c>
      <c r="B5822" t="s">
        <v>4309</v>
      </c>
    </row>
    <row r="5823" spans="1:2">
      <c r="A5823" t="s">
        <v>4314</v>
      </c>
      <c r="B5823" t="s">
        <v>4309</v>
      </c>
    </row>
    <row r="5824" spans="1:2">
      <c r="A5824" t="s">
        <v>4315</v>
      </c>
      <c r="B5824" t="s">
        <v>4316</v>
      </c>
    </row>
    <row r="5825" spans="1:2">
      <c r="A5825" t="s">
        <v>4315</v>
      </c>
      <c r="B5825" t="s">
        <v>4316</v>
      </c>
    </row>
    <row r="5826" spans="1:2">
      <c r="A5826" t="s">
        <v>4315</v>
      </c>
      <c r="B5826" t="s">
        <v>4316</v>
      </c>
    </row>
    <row r="5827" spans="1:2">
      <c r="A5827" t="s">
        <v>4317</v>
      </c>
      <c r="B5827" t="s">
        <v>4318</v>
      </c>
    </row>
    <row r="5828" spans="1:2">
      <c r="A5828" t="s">
        <v>4317</v>
      </c>
      <c r="B5828" t="s">
        <v>4318</v>
      </c>
    </row>
    <row r="5829" spans="1:2">
      <c r="A5829" t="s">
        <v>4317</v>
      </c>
      <c r="B5829" t="s">
        <v>4318</v>
      </c>
    </row>
    <row r="5830" spans="1:2">
      <c r="A5830" t="s">
        <v>4319</v>
      </c>
      <c r="B5830" t="s">
        <v>4320</v>
      </c>
    </row>
    <row r="5831" spans="1:2">
      <c r="A5831" t="s">
        <v>4319</v>
      </c>
      <c r="B5831" t="s">
        <v>4320</v>
      </c>
    </row>
    <row r="5832" spans="1:2">
      <c r="A5832" t="s">
        <v>4319</v>
      </c>
      <c r="B5832" t="s">
        <v>4320</v>
      </c>
    </row>
    <row r="5833" spans="1:2">
      <c r="A5833" t="s">
        <v>4321</v>
      </c>
      <c r="B5833" t="s">
        <v>4322</v>
      </c>
    </row>
    <row r="5834" spans="1:2">
      <c r="A5834" t="s">
        <v>4321</v>
      </c>
      <c r="B5834" t="s">
        <v>4322</v>
      </c>
    </row>
    <row r="5835" spans="1:2">
      <c r="A5835" t="s">
        <v>4321</v>
      </c>
      <c r="B5835" t="s">
        <v>4322</v>
      </c>
    </row>
    <row r="5836" spans="1:2">
      <c r="A5836" t="s">
        <v>4323</v>
      </c>
      <c r="B5836" t="s">
        <v>4324</v>
      </c>
    </row>
    <row r="5837" spans="1:2">
      <c r="A5837" t="s">
        <v>4323</v>
      </c>
      <c r="B5837" t="s">
        <v>4324</v>
      </c>
    </row>
    <row r="5838" spans="1:2">
      <c r="A5838" t="s">
        <v>4323</v>
      </c>
      <c r="B5838" t="s">
        <v>4324</v>
      </c>
    </row>
    <row r="5839" spans="1:2">
      <c r="A5839" t="s">
        <v>4325</v>
      </c>
      <c r="B5839" t="s">
        <v>4326</v>
      </c>
    </row>
    <row r="5840" spans="1:2">
      <c r="A5840" t="s">
        <v>4325</v>
      </c>
      <c r="B5840" t="s">
        <v>4326</v>
      </c>
    </row>
    <row r="5841" spans="1:2">
      <c r="A5841" t="s">
        <v>4325</v>
      </c>
      <c r="B5841" t="s">
        <v>4326</v>
      </c>
    </row>
    <row r="5842" spans="1:2">
      <c r="A5842" t="s">
        <v>4327</v>
      </c>
      <c r="B5842" t="s">
        <v>4326</v>
      </c>
    </row>
    <row r="5843" spans="1:2">
      <c r="A5843" t="s">
        <v>4327</v>
      </c>
      <c r="B5843" t="s">
        <v>4326</v>
      </c>
    </row>
    <row r="5844" spans="1:2">
      <c r="A5844" t="s">
        <v>4327</v>
      </c>
      <c r="B5844" t="s">
        <v>4326</v>
      </c>
    </row>
    <row r="5845" spans="1:2">
      <c r="A5845" t="s">
        <v>4328</v>
      </c>
      <c r="B5845" t="s">
        <v>4326</v>
      </c>
    </row>
    <row r="5846" spans="1:2">
      <c r="A5846" t="s">
        <v>4328</v>
      </c>
      <c r="B5846" t="s">
        <v>4326</v>
      </c>
    </row>
    <row r="5847" spans="1:2">
      <c r="A5847" t="s">
        <v>4328</v>
      </c>
      <c r="B5847" t="s">
        <v>4326</v>
      </c>
    </row>
    <row r="5848" spans="1:2">
      <c r="A5848" t="s">
        <v>4329</v>
      </c>
      <c r="B5848" t="s">
        <v>4326</v>
      </c>
    </row>
    <row r="5849" spans="1:2">
      <c r="A5849" t="s">
        <v>4329</v>
      </c>
      <c r="B5849" t="s">
        <v>4326</v>
      </c>
    </row>
    <row r="5850" spans="1:2">
      <c r="A5850" t="s">
        <v>4329</v>
      </c>
      <c r="B5850" t="s">
        <v>4326</v>
      </c>
    </row>
    <row r="5851" spans="1:2">
      <c r="A5851" t="s">
        <v>4330</v>
      </c>
      <c r="B5851" t="s">
        <v>4326</v>
      </c>
    </row>
    <row r="5852" spans="1:2">
      <c r="A5852" t="s">
        <v>4330</v>
      </c>
      <c r="B5852" t="s">
        <v>4326</v>
      </c>
    </row>
    <row r="5853" spans="1:2">
      <c r="A5853" t="s">
        <v>4330</v>
      </c>
      <c r="B5853" t="s">
        <v>4326</v>
      </c>
    </row>
    <row r="5854" spans="1:2">
      <c r="A5854" t="s">
        <v>4331</v>
      </c>
      <c r="B5854" t="s">
        <v>4326</v>
      </c>
    </row>
    <row r="5855" spans="1:2">
      <c r="A5855" t="s">
        <v>4331</v>
      </c>
      <c r="B5855" t="s">
        <v>4326</v>
      </c>
    </row>
    <row r="5856" spans="1:2">
      <c r="A5856" t="s">
        <v>4331</v>
      </c>
      <c r="B5856" t="s">
        <v>4326</v>
      </c>
    </row>
    <row r="5857" spans="1:2">
      <c r="A5857" t="s">
        <v>4332</v>
      </c>
      <c r="B5857" t="s">
        <v>4333</v>
      </c>
    </row>
    <row r="5858" spans="1:2">
      <c r="A5858" t="s">
        <v>4332</v>
      </c>
      <c r="B5858" t="s">
        <v>4333</v>
      </c>
    </row>
    <row r="5859" spans="1:2">
      <c r="A5859" t="s">
        <v>4332</v>
      </c>
      <c r="B5859" t="s">
        <v>4333</v>
      </c>
    </row>
    <row r="5860" spans="1:2">
      <c r="A5860" t="s">
        <v>4334</v>
      </c>
      <c r="B5860" t="s">
        <v>4333</v>
      </c>
    </row>
    <row r="5861" spans="1:2">
      <c r="A5861" t="s">
        <v>4334</v>
      </c>
      <c r="B5861" t="s">
        <v>4333</v>
      </c>
    </row>
    <row r="5862" spans="1:2">
      <c r="A5862" t="s">
        <v>4334</v>
      </c>
      <c r="B5862" t="s">
        <v>4333</v>
      </c>
    </row>
    <row r="5863" spans="1:2">
      <c r="A5863" t="s">
        <v>4335</v>
      </c>
      <c r="B5863" t="s">
        <v>4333</v>
      </c>
    </row>
    <row r="5864" spans="1:2">
      <c r="A5864" t="s">
        <v>4335</v>
      </c>
      <c r="B5864" t="s">
        <v>4333</v>
      </c>
    </row>
    <row r="5865" spans="1:2">
      <c r="A5865" t="s">
        <v>4335</v>
      </c>
      <c r="B5865" t="s">
        <v>4333</v>
      </c>
    </row>
    <row r="5866" spans="1:2">
      <c r="A5866" t="s">
        <v>4336</v>
      </c>
      <c r="B5866" t="s">
        <v>4333</v>
      </c>
    </row>
    <row r="5867" spans="1:2">
      <c r="A5867" t="s">
        <v>4336</v>
      </c>
      <c r="B5867" t="s">
        <v>4333</v>
      </c>
    </row>
    <row r="5868" spans="1:2">
      <c r="A5868" t="s">
        <v>4336</v>
      </c>
      <c r="B5868" t="s">
        <v>4333</v>
      </c>
    </row>
    <row r="5869" spans="1:2">
      <c r="A5869" t="s">
        <v>4337</v>
      </c>
      <c r="B5869" t="s">
        <v>4333</v>
      </c>
    </row>
    <row r="5870" spans="1:2">
      <c r="A5870" t="s">
        <v>4337</v>
      </c>
      <c r="B5870" t="s">
        <v>4333</v>
      </c>
    </row>
    <row r="5871" spans="1:2">
      <c r="A5871" t="s">
        <v>4337</v>
      </c>
      <c r="B5871" t="s">
        <v>4333</v>
      </c>
    </row>
    <row r="5872" spans="1:2">
      <c r="A5872" t="s">
        <v>4338</v>
      </c>
      <c r="B5872" t="s">
        <v>4339</v>
      </c>
    </row>
    <row r="5873" spans="1:2">
      <c r="A5873" t="s">
        <v>4338</v>
      </c>
      <c r="B5873" t="s">
        <v>4339</v>
      </c>
    </row>
    <row r="5874" spans="1:2">
      <c r="A5874" t="s">
        <v>4338</v>
      </c>
      <c r="B5874" t="s">
        <v>4339</v>
      </c>
    </row>
    <row r="5875" spans="1:2">
      <c r="A5875" t="s">
        <v>4340</v>
      </c>
      <c r="B5875" t="s">
        <v>4339</v>
      </c>
    </row>
    <row r="5876" spans="1:2">
      <c r="A5876" t="s">
        <v>4340</v>
      </c>
      <c r="B5876" t="s">
        <v>4339</v>
      </c>
    </row>
    <row r="5877" spans="1:2">
      <c r="A5877" t="s">
        <v>4340</v>
      </c>
      <c r="B5877" t="s">
        <v>4339</v>
      </c>
    </row>
    <row r="5878" spans="1:2">
      <c r="A5878" t="s">
        <v>4341</v>
      </c>
      <c r="B5878" t="s">
        <v>4339</v>
      </c>
    </row>
    <row r="5879" spans="1:2">
      <c r="A5879" t="s">
        <v>4341</v>
      </c>
      <c r="B5879" t="s">
        <v>4339</v>
      </c>
    </row>
    <row r="5880" spans="1:2">
      <c r="A5880" t="s">
        <v>4341</v>
      </c>
      <c r="B5880" t="s">
        <v>4339</v>
      </c>
    </row>
    <row r="5881" spans="1:2">
      <c r="A5881" t="s">
        <v>4342</v>
      </c>
      <c r="B5881" t="s">
        <v>4339</v>
      </c>
    </row>
    <row r="5882" spans="1:2">
      <c r="A5882" t="s">
        <v>4342</v>
      </c>
      <c r="B5882" t="s">
        <v>4339</v>
      </c>
    </row>
    <row r="5883" spans="1:2">
      <c r="A5883" t="s">
        <v>4342</v>
      </c>
      <c r="B5883" t="s">
        <v>4339</v>
      </c>
    </row>
    <row r="5884" spans="1:2">
      <c r="A5884" t="s">
        <v>4343</v>
      </c>
      <c r="B5884" t="s">
        <v>4339</v>
      </c>
    </row>
    <row r="5885" spans="1:2">
      <c r="A5885" t="s">
        <v>4343</v>
      </c>
      <c r="B5885" t="s">
        <v>4339</v>
      </c>
    </row>
    <row r="5886" spans="1:2">
      <c r="A5886" t="s">
        <v>4343</v>
      </c>
      <c r="B5886" t="s">
        <v>4339</v>
      </c>
    </row>
    <row r="5887" spans="1:2">
      <c r="A5887" t="s">
        <v>4344</v>
      </c>
      <c r="B5887" t="s">
        <v>4339</v>
      </c>
    </row>
    <row r="5888" spans="1:2">
      <c r="A5888" t="s">
        <v>4344</v>
      </c>
      <c r="B5888" t="s">
        <v>4339</v>
      </c>
    </row>
    <row r="5889" spans="1:2">
      <c r="A5889" t="s">
        <v>4344</v>
      </c>
      <c r="B5889" t="s">
        <v>4339</v>
      </c>
    </row>
    <row r="5890" spans="1:2">
      <c r="A5890" t="s">
        <v>4345</v>
      </c>
      <c r="B5890" t="s">
        <v>4346</v>
      </c>
    </row>
    <row r="5891" spans="1:2">
      <c r="A5891" t="s">
        <v>4345</v>
      </c>
      <c r="B5891" t="s">
        <v>4346</v>
      </c>
    </row>
    <row r="5892" spans="1:2">
      <c r="A5892" t="s">
        <v>4345</v>
      </c>
      <c r="B5892" t="s">
        <v>4346</v>
      </c>
    </row>
    <row r="5893" spans="1:2">
      <c r="A5893" t="s">
        <v>4347</v>
      </c>
      <c r="B5893" t="s">
        <v>4346</v>
      </c>
    </row>
    <row r="5894" spans="1:2">
      <c r="A5894" t="s">
        <v>4347</v>
      </c>
      <c r="B5894" t="s">
        <v>4346</v>
      </c>
    </row>
    <row r="5895" spans="1:2">
      <c r="A5895" t="s">
        <v>4347</v>
      </c>
      <c r="B5895" t="s">
        <v>4346</v>
      </c>
    </row>
    <row r="5896" spans="1:2">
      <c r="A5896" t="s">
        <v>4348</v>
      </c>
      <c r="B5896" t="s">
        <v>4346</v>
      </c>
    </row>
    <row r="5897" spans="1:2">
      <c r="A5897" t="s">
        <v>4348</v>
      </c>
      <c r="B5897" t="s">
        <v>4346</v>
      </c>
    </row>
    <row r="5898" spans="1:2">
      <c r="A5898" t="s">
        <v>4348</v>
      </c>
      <c r="B5898" t="s">
        <v>4346</v>
      </c>
    </row>
    <row r="5899" spans="1:2">
      <c r="A5899" t="s">
        <v>4349</v>
      </c>
      <c r="B5899" t="s">
        <v>4350</v>
      </c>
    </row>
    <row r="5900" spans="1:2">
      <c r="A5900" t="s">
        <v>4349</v>
      </c>
      <c r="B5900" t="s">
        <v>4350</v>
      </c>
    </row>
    <row r="5901" spans="1:2">
      <c r="A5901" t="s">
        <v>4349</v>
      </c>
      <c r="B5901" t="s">
        <v>4350</v>
      </c>
    </row>
    <row r="5902" spans="1:2">
      <c r="A5902" t="s">
        <v>4351</v>
      </c>
      <c r="B5902" t="s">
        <v>4350</v>
      </c>
    </row>
    <row r="5903" spans="1:2">
      <c r="A5903" t="s">
        <v>4351</v>
      </c>
      <c r="B5903" t="s">
        <v>4350</v>
      </c>
    </row>
    <row r="5904" spans="1:2">
      <c r="A5904" t="s">
        <v>4351</v>
      </c>
      <c r="B5904" t="s">
        <v>4350</v>
      </c>
    </row>
    <row r="5905" spans="1:2">
      <c r="A5905" t="s">
        <v>4352</v>
      </c>
      <c r="B5905" t="s">
        <v>4350</v>
      </c>
    </row>
    <row r="5906" spans="1:2">
      <c r="A5906" t="s">
        <v>4352</v>
      </c>
      <c r="B5906" t="s">
        <v>4350</v>
      </c>
    </row>
    <row r="5907" spans="1:2">
      <c r="A5907" t="s">
        <v>4352</v>
      </c>
      <c r="B5907" t="s">
        <v>4350</v>
      </c>
    </row>
    <row r="5908" spans="1:2">
      <c r="A5908" t="s">
        <v>4353</v>
      </c>
      <c r="B5908" t="s">
        <v>4354</v>
      </c>
    </row>
    <row r="5909" spans="1:2">
      <c r="A5909" t="s">
        <v>4353</v>
      </c>
      <c r="B5909" t="s">
        <v>4354</v>
      </c>
    </row>
    <row r="5910" spans="1:2">
      <c r="A5910" t="s">
        <v>4353</v>
      </c>
      <c r="B5910" t="s">
        <v>4354</v>
      </c>
    </row>
    <row r="5911" spans="1:2">
      <c r="A5911" t="s">
        <v>4355</v>
      </c>
      <c r="B5911" t="s">
        <v>4354</v>
      </c>
    </row>
    <row r="5912" spans="1:2">
      <c r="A5912" t="s">
        <v>4355</v>
      </c>
      <c r="B5912" t="s">
        <v>4354</v>
      </c>
    </row>
    <row r="5913" spans="1:2">
      <c r="A5913" t="s">
        <v>4355</v>
      </c>
      <c r="B5913" t="s">
        <v>4354</v>
      </c>
    </row>
    <row r="5914" spans="1:2">
      <c r="A5914" t="s">
        <v>4356</v>
      </c>
      <c r="B5914" t="s">
        <v>4354</v>
      </c>
    </row>
    <row r="5915" spans="1:2">
      <c r="A5915" t="s">
        <v>4356</v>
      </c>
      <c r="B5915" t="s">
        <v>4354</v>
      </c>
    </row>
    <row r="5916" spans="1:2">
      <c r="A5916" t="s">
        <v>4356</v>
      </c>
      <c r="B5916" t="s">
        <v>4354</v>
      </c>
    </row>
    <row r="5917" spans="1:2">
      <c r="A5917" t="s">
        <v>4357</v>
      </c>
      <c r="B5917" t="s">
        <v>4358</v>
      </c>
    </row>
    <row r="5918" spans="1:2">
      <c r="A5918" t="s">
        <v>4357</v>
      </c>
      <c r="B5918" t="s">
        <v>4358</v>
      </c>
    </row>
    <row r="5919" spans="1:2">
      <c r="A5919" t="s">
        <v>4357</v>
      </c>
      <c r="B5919" t="s">
        <v>4358</v>
      </c>
    </row>
    <row r="5920" spans="1:2">
      <c r="A5920" t="s">
        <v>4359</v>
      </c>
      <c r="B5920" t="s">
        <v>4358</v>
      </c>
    </row>
    <row r="5921" spans="1:2">
      <c r="A5921" t="s">
        <v>4359</v>
      </c>
      <c r="B5921" t="s">
        <v>4358</v>
      </c>
    </row>
    <row r="5922" spans="1:2">
      <c r="A5922" t="s">
        <v>4359</v>
      </c>
      <c r="B5922" t="s">
        <v>4358</v>
      </c>
    </row>
    <row r="5923" spans="1:2">
      <c r="A5923" t="s">
        <v>4360</v>
      </c>
      <c r="B5923" t="s">
        <v>4358</v>
      </c>
    </row>
    <row r="5924" spans="1:2">
      <c r="A5924" t="s">
        <v>4360</v>
      </c>
      <c r="B5924" t="s">
        <v>4358</v>
      </c>
    </row>
    <row r="5925" spans="1:2">
      <c r="A5925" t="s">
        <v>4360</v>
      </c>
      <c r="B5925" t="s">
        <v>4358</v>
      </c>
    </row>
    <row r="5926" spans="1:2">
      <c r="A5926" t="s">
        <v>4361</v>
      </c>
      <c r="B5926" t="s">
        <v>4362</v>
      </c>
    </row>
    <row r="5927" spans="1:2">
      <c r="A5927" t="s">
        <v>4361</v>
      </c>
      <c r="B5927" t="s">
        <v>4362</v>
      </c>
    </row>
    <row r="5928" spans="1:2">
      <c r="A5928" t="s">
        <v>4361</v>
      </c>
      <c r="B5928" t="s">
        <v>4362</v>
      </c>
    </row>
    <row r="5929" spans="1:2">
      <c r="A5929" t="s">
        <v>4363</v>
      </c>
      <c r="B5929" t="s">
        <v>4362</v>
      </c>
    </row>
    <row r="5930" spans="1:2">
      <c r="A5930" t="s">
        <v>4363</v>
      </c>
      <c r="B5930" t="s">
        <v>4362</v>
      </c>
    </row>
    <row r="5931" spans="1:2">
      <c r="A5931" t="s">
        <v>4363</v>
      </c>
      <c r="B5931" t="s">
        <v>4362</v>
      </c>
    </row>
    <row r="5932" spans="1:2">
      <c r="A5932" t="s">
        <v>4364</v>
      </c>
      <c r="B5932" t="s">
        <v>4362</v>
      </c>
    </row>
    <row r="5933" spans="1:2">
      <c r="A5933" t="s">
        <v>4364</v>
      </c>
      <c r="B5933" t="s">
        <v>4362</v>
      </c>
    </row>
    <row r="5934" spans="1:2">
      <c r="A5934" t="s">
        <v>4364</v>
      </c>
      <c r="B5934" t="s">
        <v>4362</v>
      </c>
    </row>
    <row r="5935" spans="1:2">
      <c r="A5935" t="s">
        <v>5783</v>
      </c>
      <c r="B5935" t="s">
        <v>5784</v>
      </c>
    </row>
    <row r="5936" spans="1:2">
      <c r="A5936" t="s">
        <v>5783</v>
      </c>
      <c r="B5936" t="s">
        <v>5784</v>
      </c>
    </row>
    <row r="5937" spans="1:2">
      <c r="A5937" t="s">
        <v>5783</v>
      </c>
      <c r="B5937" t="s">
        <v>5784</v>
      </c>
    </row>
    <row r="5938" spans="1:2">
      <c r="A5938" t="s">
        <v>5785</v>
      </c>
      <c r="B5938" t="s">
        <v>5784</v>
      </c>
    </row>
    <row r="5939" spans="1:2">
      <c r="A5939" t="s">
        <v>5785</v>
      </c>
      <c r="B5939" t="s">
        <v>5784</v>
      </c>
    </row>
    <row r="5940" spans="1:2">
      <c r="A5940" t="s">
        <v>5785</v>
      </c>
      <c r="B5940" t="s">
        <v>5784</v>
      </c>
    </row>
    <row r="5941" spans="1:2">
      <c r="A5941" t="s">
        <v>5786</v>
      </c>
      <c r="B5941" t="s">
        <v>5784</v>
      </c>
    </row>
    <row r="5942" spans="1:2">
      <c r="A5942" t="s">
        <v>5786</v>
      </c>
      <c r="B5942" t="s">
        <v>5784</v>
      </c>
    </row>
    <row r="5943" spans="1:2">
      <c r="A5943" t="s">
        <v>5786</v>
      </c>
      <c r="B5943" t="s">
        <v>5784</v>
      </c>
    </row>
    <row r="5944" spans="1:2">
      <c r="A5944" t="s">
        <v>4365</v>
      </c>
      <c r="B5944" t="s">
        <v>4366</v>
      </c>
    </row>
    <row r="5945" spans="1:2">
      <c r="A5945" t="s">
        <v>4365</v>
      </c>
      <c r="B5945" t="s">
        <v>4366</v>
      </c>
    </row>
    <row r="5946" spans="1:2">
      <c r="A5946" t="s">
        <v>4365</v>
      </c>
      <c r="B5946" t="s">
        <v>4366</v>
      </c>
    </row>
    <row r="5947" spans="1:2">
      <c r="A5947" t="s">
        <v>4367</v>
      </c>
      <c r="B5947" t="s">
        <v>4366</v>
      </c>
    </row>
    <row r="5948" spans="1:2">
      <c r="A5948" t="s">
        <v>4367</v>
      </c>
      <c r="B5948" t="s">
        <v>4366</v>
      </c>
    </row>
    <row r="5949" spans="1:2">
      <c r="A5949" t="s">
        <v>4367</v>
      </c>
      <c r="B5949" t="s">
        <v>4366</v>
      </c>
    </row>
    <row r="5950" spans="1:2">
      <c r="A5950" t="s">
        <v>4368</v>
      </c>
      <c r="B5950" t="s">
        <v>4366</v>
      </c>
    </row>
    <row r="5951" spans="1:2">
      <c r="A5951" t="s">
        <v>4368</v>
      </c>
      <c r="B5951" t="s">
        <v>4366</v>
      </c>
    </row>
    <row r="5952" spans="1:2">
      <c r="A5952" t="s">
        <v>4368</v>
      </c>
      <c r="B5952" t="s">
        <v>4366</v>
      </c>
    </row>
    <row r="5953" spans="1:2">
      <c r="A5953" t="s">
        <v>4369</v>
      </c>
      <c r="B5953" t="s">
        <v>4370</v>
      </c>
    </row>
    <row r="5954" spans="1:2">
      <c r="A5954" t="s">
        <v>4369</v>
      </c>
      <c r="B5954" t="s">
        <v>4370</v>
      </c>
    </row>
    <row r="5955" spans="1:2">
      <c r="A5955" t="s">
        <v>4369</v>
      </c>
      <c r="B5955" t="s">
        <v>4370</v>
      </c>
    </row>
    <row r="5956" spans="1:2">
      <c r="A5956" t="s">
        <v>4371</v>
      </c>
      <c r="B5956" t="s">
        <v>4370</v>
      </c>
    </row>
    <row r="5957" spans="1:2">
      <c r="A5957" t="s">
        <v>4371</v>
      </c>
      <c r="B5957" t="s">
        <v>4370</v>
      </c>
    </row>
    <row r="5958" spans="1:2">
      <c r="A5958" t="s">
        <v>4371</v>
      </c>
      <c r="B5958" t="s">
        <v>4370</v>
      </c>
    </row>
    <row r="5959" spans="1:2">
      <c r="A5959" t="s">
        <v>4372</v>
      </c>
      <c r="B5959" t="s">
        <v>4370</v>
      </c>
    </row>
    <row r="5960" spans="1:2">
      <c r="A5960" t="s">
        <v>4372</v>
      </c>
      <c r="B5960" t="s">
        <v>4370</v>
      </c>
    </row>
    <row r="5961" spans="1:2">
      <c r="A5961" t="s">
        <v>4372</v>
      </c>
      <c r="B5961" t="s">
        <v>4370</v>
      </c>
    </row>
    <row r="5962" spans="1:2">
      <c r="A5962" t="s">
        <v>4373</v>
      </c>
      <c r="B5962" t="s">
        <v>4374</v>
      </c>
    </row>
    <row r="5963" spans="1:2">
      <c r="A5963" t="s">
        <v>4373</v>
      </c>
      <c r="B5963" t="s">
        <v>4374</v>
      </c>
    </row>
    <row r="5964" spans="1:2">
      <c r="A5964" t="s">
        <v>4373</v>
      </c>
      <c r="B5964" t="s">
        <v>4374</v>
      </c>
    </row>
    <row r="5965" spans="1:2">
      <c r="A5965" t="s">
        <v>4375</v>
      </c>
      <c r="B5965" t="s">
        <v>4374</v>
      </c>
    </row>
    <row r="5966" spans="1:2">
      <c r="A5966" t="s">
        <v>4375</v>
      </c>
      <c r="B5966" t="s">
        <v>4374</v>
      </c>
    </row>
    <row r="5967" spans="1:2">
      <c r="A5967" t="s">
        <v>4375</v>
      </c>
      <c r="B5967" t="s">
        <v>4374</v>
      </c>
    </row>
    <row r="5968" spans="1:2">
      <c r="A5968" t="s">
        <v>4376</v>
      </c>
      <c r="B5968" t="s">
        <v>4374</v>
      </c>
    </row>
    <row r="5969" spans="1:2">
      <c r="A5969" t="s">
        <v>4376</v>
      </c>
      <c r="B5969" t="s">
        <v>4374</v>
      </c>
    </row>
    <row r="5970" spans="1:2">
      <c r="A5970" t="s">
        <v>4376</v>
      </c>
      <c r="B5970" t="s">
        <v>4374</v>
      </c>
    </row>
    <row r="5971" spans="1:2">
      <c r="A5971" t="s">
        <v>3317</v>
      </c>
      <c r="B5971" t="s">
        <v>3318</v>
      </c>
    </row>
    <row r="5972" spans="1:2">
      <c r="A5972" t="s">
        <v>3317</v>
      </c>
      <c r="B5972" t="s">
        <v>3318</v>
      </c>
    </row>
    <row r="5973" spans="1:2">
      <c r="A5973" t="s">
        <v>3317</v>
      </c>
      <c r="B5973" t="s">
        <v>3318</v>
      </c>
    </row>
    <row r="5974" spans="1:2">
      <c r="A5974" t="s">
        <v>4377</v>
      </c>
      <c r="B5974" t="s">
        <v>3318</v>
      </c>
    </row>
    <row r="5975" spans="1:2">
      <c r="A5975" t="s">
        <v>4377</v>
      </c>
      <c r="B5975" t="s">
        <v>3318</v>
      </c>
    </row>
    <row r="5976" spans="1:2">
      <c r="A5976" t="s">
        <v>4377</v>
      </c>
      <c r="B5976" t="s">
        <v>3318</v>
      </c>
    </row>
    <row r="5977" spans="1:2">
      <c r="A5977" t="s">
        <v>4378</v>
      </c>
      <c r="B5977" t="s">
        <v>3318</v>
      </c>
    </row>
    <row r="5978" spans="1:2">
      <c r="A5978" t="s">
        <v>4378</v>
      </c>
      <c r="B5978" t="s">
        <v>3318</v>
      </c>
    </row>
    <row r="5979" spans="1:2">
      <c r="A5979" t="s">
        <v>4378</v>
      </c>
      <c r="B5979" t="s">
        <v>3318</v>
      </c>
    </row>
    <row r="5980" spans="1:2">
      <c r="A5980" t="s">
        <v>4379</v>
      </c>
      <c r="B5980" t="s">
        <v>4380</v>
      </c>
    </row>
    <row r="5981" spans="1:2">
      <c r="A5981" t="s">
        <v>4379</v>
      </c>
      <c r="B5981" t="s">
        <v>4380</v>
      </c>
    </row>
    <row r="5982" spans="1:2">
      <c r="A5982" t="s">
        <v>4379</v>
      </c>
      <c r="B5982" t="s">
        <v>4380</v>
      </c>
    </row>
    <row r="5983" spans="1:2">
      <c r="A5983" t="s">
        <v>4381</v>
      </c>
      <c r="B5983" t="s">
        <v>4382</v>
      </c>
    </row>
    <row r="5984" spans="1:2">
      <c r="A5984" t="s">
        <v>4381</v>
      </c>
      <c r="B5984" t="s">
        <v>4382</v>
      </c>
    </row>
    <row r="5985" spans="1:2">
      <c r="A5985" t="s">
        <v>4381</v>
      </c>
      <c r="B5985" t="s">
        <v>4382</v>
      </c>
    </row>
    <row r="5986" spans="1:2">
      <c r="A5986" t="s">
        <v>4383</v>
      </c>
      <c r="B5986" t="s">
        <v>4384</v>
      </c>
    </row>
    <row r="5987" spans="1:2">
      <c r="A5987" t="s">
        <v>4383</v>
      </c>
      <c r="B5987" t="s">
        <v>4384</v>
      </c>
    </row>
    <row r="5988" spans="1:2">
      <c r="A5988" t="s">
        <v>4383</v>
      </c>
      <c r="B5988" t="s">
        <v>4384</v>
      </c>
    </row>
    <row r="5989" spans="1:2">
      <c r="A5989" t="s">
        <v>4385</v>
      </c>
      <c r="B5989" t="s">
        <v>4386</v>
      </c>
    </row>
    <row r="5990" spans="1:2">
      <c r="A5990" t="s">
        <v>4385</v>
      </c>
      <c r="B5990" t="s">
        <v>4386</v>
      </c>
    </row>
    <row r="5991" spans="1:2">
      <c r="A5991" t="s">
        <v>4385</v>
      </c>
      <c r="B5991" t="s">
        <v>4386</v>
      </c>
    </row>
    <row r="5992" spans="1:2">
      <c r="A5992" t="s">
        <v>4387</v>
      </c>
      <c r="B5992" t="s">
        <v>4388</v>
      </c>
    </row>
    <row r="5993" spans="1:2">
      <c r="A5993" t="s">
        <v>4387</v>
      </c>
      <c r="B5993" t="s">
        <v>4388</v>
      </c>
    </row>
    <row r="5994" spans="1:2">
      <c r="A5994" t="s">
        <v>4387</v>
      </c>
      <c r="B5994" t="s">
        <v>4388</v>
      </c>
    </row>
    <row r="5995" spans="1:2">
      <c r="A5995" t="s">
        <v>4389</v>
      </c>
      <c r="B5995" t="s">
        <v>4390</v>
      </c>
    </row>
    <row r="5996" spans="1:2">
      <c r="A5996" t="s">
        <v>4389</v>
      </c>
      <c r="B5996" t="s">
        <v>4390</v>
      </c>
    </row>
    <row r="5997" spans="1:2">
      <c r="A5997" t="s">
        <v>4389</v>
      </c>
      <c r="B5997" t="s">
        <v>4390</v>
      </c>
    </row>
    <row r="5998" spans="1:2">
      <c r="A5998" t="s">
        <v>4391</v>
      </c>
      <c r="B5998" t="s">
        <v>4392</v>
      </c>
    </row>
    <row r="5999" spans="1:2">
      <c r="A5999" t="s">
        <v>4391</v>
      </c>
      <c r="B5999" t="s">
        <v>4392</v>
      </c>
    </row>
    <row r="6000" spans="1:2">
      <c r="A6000" t="s">
        <v>4391</v>
      </c>
      <c r="B6000" t="s">
        <v>4392</v>
      </c>
    </row>
    <row r="6001" spans="1:2">
      <c r="A6001" t="s">
        <v>4393</v>
      </c>
      <c r="B6001" t="s">
        <v>4392</v>
      </c>
    </row>
    <row r="6002" spans="1:2">
      <c r="A6002" t="s">
        <v>4393</v>
      </c>
      <c r="B6002" t="s">
        <v>4392</v>
      </c>
    </row>
    <row r="6003" spans="1:2">
      <c r="A6003" t="s">
        <v>4393</v>
      </c>
      <c r="B6003" t="s">
        <v>4392</v>
      </c>
    </row>
    <row r="6004" spans="1:2">
      <c r="A6004" t="s">
        <v>4394</v>
      </c>
      <c r="B6004" t="s">
        <v>4392</v>
      </c>
    </row>
    <row r="6005" spans="1:2">
      <c r="A6005" t="s">
        <v>4394</v>
      </c>
      <c r="B6005" t="s">
        <v>4392</v>
      </c>
    </row>
    <row r="6006" spans="1:2">
      <c r="A6006" t="s">
        <v>4394</v>
      </c>
      <c r="B6006" t="s">
        <v>4392</v>
      </c>
    </row>
    <row r="6007" spans="1:2">
      <c r="A6007" t="s">
        <v>4395</v>
      </c>
      <c r="B6007" t="s">
        <v>4396</v>
      </c>
    </row>
    <row r="6008" spans="1:2">
      <c r="A6008" t="s">
        <v>4395</v>
      </c>
      <c r="B6008" t="s">
        <v>4396</v>
      </c>
    </row>
    <row r="6009" spans="1:2">
      <c r="A6009" t="s">
        <v>4395</v>
      </c>
      <c r="B6009" t="s">
        <v>4396</v>
      </c>
    </row>
    <row r="6010" spans="1:2">
      <c r="A6010" t="s">
        <v>4397</v>
      </c>
      <c r="B6010" t="s">
        <v>4396</v>
      </c>
    </row>
    <row r="6011" spans="1:2">
      <c r="A6011" t="s">
        <v>4397</v>
      </c>
      <c r="B6011" t="s">
        <v>4396</v>
      </c>
    </row>
    <row r="6012" spans="1:2">
      <c r="A6012" t="s">
        <v>4397</v>
      </c>
      <c r="B6012" t="s">
        <v>4396</v>
      </c>
    </row>
    <row r="6013" spans="1:2">
      <c r="A6013" t="s">
        <v>4398</v>
      </c>
      <c r="B6013" t="s">
        <v>4396</v>
      </c>
    </row>
    <row r="6014" spans="1:2">
      <c r="A6014" t="s">
        <v>4398</v>
      </c>
      <c r="B6014" t="s">
        <v>4396</v>
      </c>
    </row>
    <row r="6015" spans="1:2">
      <c r="A6015" t="s">
        <v>4398</v>
      </c>
      <c r="B6015" t="s">
        <v>4396</v>
      </c>
    </row>
    <row r="6016" spans="1:2">
      <c r="A6016" t="s">
        <v>4399</v>
      </c>
      <c r="B6016" t="s">
        <v>4396</v>
      </c>
    </row>
    <row r="6017" spans="1:2">
      <c r="A6017" t="s">
        <v>4399</v>
      </c>
      <c r="B6017" t="s">
        <v>4396</v>
      </c>
    </row>
    <row r="6018" spans="1:2">
      <c r="A6018" t="s">
        <v>4399</v>
      </c>
      <c r="B6018" t="s">
        <v>4396</v>
      </c>
    </row>
    <row r="6019" spans="1:2">
      <c r="A6019" t="s">
        <v>4400</v>
      </c>
      <c r="B6019" t="s">
        <v>4401</v>
      </c>
    </row>
    <row r="6020" spans="1:2">
      <c r="A6020" t="s">
        <v>4400</v>
      </c>
      <c r="B6020" t="s">
        <v>4401</v>
      </c>
    </row>
    <row r="6021" spans="1:2">
      <c r="A6021" t="s">
        <v>4400</v>
      </c>
      <c r="B6021" t="s">
        <v>4401</v>
      </c>
    </row>
    <row r="6022" spans="1:2">
      <c r="A6022" t="s">
        <v>4402</v>
      </c>
      <c r="B6022" t="s">
        <v>4403</v>
      </c>
    </row>
    <row r="6023" spans="1:2">
      <c r="A6023" t="s">
        <v>4402</v>
      </c>
      <c r="B6023" t="s">
        <v>4403</v>
      </c>
    </row>
    <row r="6024" spans="1:2">
      <c r="A6024" t="s">
        <v>4402</v>
      </c>
      <c r="B6024" t="s">
        <v>4403</v>
      </c>
    </row>
    <row r="6025" spans="1:2">
      <c r="A6025" t="s">
        <v>4404</v>
      </c>
      <c r="B6025" t="s">
        <v>4405</v>
      </c>
    </row>
    <row r="6026" spans="1:2">
      <c r="A6026" t="s">
        <v>4404</v>
      </c>
      <c r="B6026" t="s">
        <v>4405</v>
      </c>
    </row>
    <row r="6027" spans="1:2">
      <c r="A6027" t="s">
        <v>4404</v>
      </c>
      <c r="B6027" t="s">
        <v>4405</v>
      </c>
    </row>
    <row r="6028" spans="1:2">
      <c r="A6028" t="s">
        <v>4406</v>
      </c>
      <c r="B6028" t="s">
        <v>4407</v>
      </c>
    </row>
    <row r="6029" spans="1:2">
      <c r="A6029" t="s">
        <v>4406</v>
      </c>
      <c r="B6029" t="s">
        <v>4407</v>
      </c>
    </row>
    <row r="6030" spans="1:2">
      <c r="A6030" t="s">
        <v>4406</v>
      </c>
      <c r="B6030" t="s">
        <v>4407</v>
      </c>
    </row>
    <row r="6031" spans="1:2">
      <c r="A6031" t="s">
        <v>4408</v>
      </c>
      <c r="B6031" t="s">
        <v>4409</v>
      </c>
    </row>
    <row r="6032" spans="1:2">
      <c r="A6032" t="s">
        <v>4408</v>
      </c>
      <c r="B6032" t="s">
        <v>4409</v>
      </c>
    </row>
    <row r="6033" spans="1:2">
      <c r="A6033" t="s">
        <v>4408</v>
      </c>
      <c r="B6033" t="s">
        <v>4409</v>
      </c>
    </row>
    <row r="6034" spans="1:2">
      <c r="A6034" t="s">
        <v>4410</v>
      </c>
      <c r="B6034" t="s">
        <v>4411</v>
      </c>
    </row>
    <row r="6035" spans="1:2">
      <c r="A6035" t="s">
        <v>4410</v>
      </c>
      <c r="B6035" t="s">
        <v>4411</v>
      </c>
    </row>
    <row r="6036" spans="1:2">
      <c r="A6036" t="s">
        <v>4410</v>
      </c>
      <c r="B6036" t="s">
        <v>4411</v>
      </c>
    </row>
    <row r="6037" spans="1:2">
      <c r="A6037" t="s">
        <v>4412</v>
      </c>
      <c r="B6037" t="s">
        <v>4413</v>
      </c>
    </row>
    <row r="6038" spans="1:2">
      <c r="A6038" t="s">
        <v>4412</v>
      </c>
      <c r="B6038" t="s">
        <v>4413</v>
      </c>
    </row>
    <row r="6039" spans="1:2">
      <c r="A6039" t="s">
        <v>4412</v>
      </c>
      <c r="B6039" t="s">
        <v>4413</v>
      </c>
    </row>
    <row r="6040" spans="1:2">
      <c r="A6040" t="s">
        <v>4414</v>
      </c>
      <c r="B6040" t="s">
        <v>4415</v>
      </c>
    </row>
    <row r="6041" spans="1:2">
      <c r="A6041" t="s">
        <v>4414</v>
      </c>
      <c r="B6041" t="s">
        <v>4415</v>
      </c>
    </row>
    <row r="6042" spans="1:2">
      <c r="A6042" t="s">
        <v>4414</v>
      </c>
      <c r="B6042" t="s">
        <v>4415</v>
      </c>
    </row>
    <row r="6043" spans="1:2">
      <c r="A6043" t="s">
        <v>4416</v>
      </c>
      <c r="B6043" t="s">
        <v>4417</v>
      </c>
    </row>
    <row r="6044" spans="1:2">
      <c r="A6044" t="s">
        <v>4416</v>
      </c>
      <c r="B6044" t="s">
        <v>4417</v>
      </c>
    </row>
    <row r="6045" spans="1:2">
      <c r="A6045" t="s">
        <v>4416</v>
      </c>
      <c r="B6045" t="s">
        <v>4417</v>
      </c>
    </row>
    <row r="6046" spans="1:2">
      <c r="A6046" t="s">
        <v>4418</v>
      </c>
      <c r="B6046" t="s">
        <v>4419</v>
      </c>
    </row>
    <row r="6047" spans="1:2">
      <c r="A6047" t="s">
        <v>4418</v>
      </c>
      <c r="B6047" t="s">
        <v>4419</v>
      </c>
    </row>
    <row r="6048" spans="1:2">
      <c r="A6048" t="s">
        <v>4418</v>
      </c>
      <c r="B6048" t="s">
        <v>4419</v>
      </c>
    </row>
    <row r="6049" spans="1:2">
      <c r="A6049" t="s">
        <v>4420</v>
      </c>
      <c r="B6049" t="s">
        <v>4421</v>
      </c>
    </row>
    <row r="6050" spans="1:2">
      <c r="A6050" t="s">
        <v>4420</v>
      </c>
      <c r="B6050" t="s">
        <v>4421</v>
      </c>
    </row>
    <row r="6051" spans="1:2">
      <c r="A6051" t="s">
        <v>4420</v>
      </c>
      <c r="B6051" t="s">
        <v>4421</v>
      </c>
    </row>
    <row r="6052" spans="1:2">
      <c r="A6052" t="s">
        <v>4422</v>
      </c>
      <c r="B6052" t="s">
        <v>4423</v>
      </c>
    </row>
    <row r="6053" spans="1:2">
      <c r="A6053" t="s">
        <v>4422</v>
      </c>
      <c r="B6053" t="s">
        <v>4423</v>
      </c>
    </row>
    <row r="6054" spans="1:2">
      <c r="A6054" t="s">
        <v>4422</v>
      </c>
      <c r="B6054" t="s">
        <v>4423</v>
      </c>
    </row>
    <row r="6055" spans="1:2">
      <c r="A6055" t="s">
        <v>4424</v>
      </c>
      <c r="B6055" t="s">
        <v>4425</v>
      </c>
    </row>
    <row r="6056" spans="1:2">
      <c r="A6056" t="s">
        <v>4424</v>
      </c>
      <c r="B6056" t="s">
        <v>4425</v>
      </c>
    </row>
    <row r="6057" spans="1:2">
      <c r="A6057" t="s">
        <v>4424</v>
      </c>
      <c r="B6057" t="s">
        <v>4425</v>
      </c>
    </row>
    <row r="6058" spans="1:2">
      <c r="A6058" t="s">
        <v>4426</v>
      </c>
      <c r="B6058" t="s">
        <v>4427</v>
      </c>
    </row>
    <row r="6059" spans="1:2">
      <c r="A6059" t="s">
        <v>4426</v>
      </c>
      <c r="B6059" t="s">
        <v>4427</v>
      </c>
    </row>
    <row r="6060" spans="1:2">
      <c r="A6060" t="s">
        <v>4426</v>
      </c>
      <c r="B6060" t="s">
        <v>4427</v>
      </c>
    </row>
    <row r="6061" spans="1:2">
      <c r="A6061" t="s">
        <v>4428</v>
      </c>
      <c r="B6061" t="s">
        <v>4429</v>
      </c>
    </row>
    <row r="6062" spans="1:2">
      <c r="A6062" t="s">
        <v>4428</v>
      </c>
      <c r="B6062" t="s">
        <v>4429</v>
      </c>
    </row>
    <row r="6063" spans="1:2">
      <c r="A6063" t="s">
        <v>4428</v>
      </c>
      <c r="B6063" t="s">
        <v>4429</v>
      </c>
    </row>
    <row r="6064" spans="1:2">
      <c r="A6064" t="s">
        <v>4430</v>
      </c>
      <c r="B6064" t="s">
        <v>4431</v>
      </c>
    </row>
    <row r="6065" spans="1:2">
      <c r="A6065" t="s">
        <v>4430</v>
      </c>
      <c r="B6065" t="s">
        <v>4431</v>
      </c>
    </row>
    <row r="6066" spans="1:2">
      <c r="A6066" t="s">
        <v>4430</v>
      </c>
      <c r="B6066" t="s">
        <v>4431</v>
      </c>
    </row>
    <row r="6067" spans="1:2">
      <c r="A6067" t="s">
        <v>4432</v>
      </c>
      <c r="B6067" t="s">
        <v>4433</v>
      </c>
    </row>
    <row r="6068" spans="1:2">
      <c r="A6068" t="s">
        <v>4432</v>
      </c>
      <c r="B6068" t="s">
        <v>4433</v>
      </c>
    </row>
    <row r="6069" spans="1:2">
      <c r="A6069" t="s">
        <v>4432</v>
      </c>
      <c r="B6069" t="s">
        <v>4433</v>
      </c>
    </row>
    <row r="6070" spans="1:2">
      <c r="A6070" t="s">
        <v>4434</v>
      </c>
      <c r="B6070" t="s">
        <v>4435</v>
      </c>
    </row>
    <row r="6071" spans="1:2">
      <c r="A6071" t="s">
        <v>4434</v>
      </c>
      <c r="B6071" t="s">
        <v>4435</v>
      </c>
    </row>
    <row r="6072" spans="1:2">
      <c r="A6072" t="s">
        <v>4434</v>
      </c>
      <c r="B6072" t="s">
        <v>4435</v>
      </c>
    </row>
    <row r="6073" spans="1:2">
      <c r="A6073" t="s">
        <v>4436</v>
      </c>
      <c r="B6073" t="s">
        <v>4437</v>
      </c>
    </row>
    <row r="6074" spans="1:2">
      <c r="A6074" t="s">
        <v>4436</v>
      </c>
      <c r="B6074" t="s">
        <v>4437</v>
      </c>
    </row>
    <row r="6075" spans="1:2">
      <c r="A6075" t="s">
        <v>4436</v>
      </c>
      <c r="B6075" t="s">
        <v>4437</v>
      </c>
    </row>
    <row r="6076" spans="1:2">
      <c r="A6076" t="s">
        <v>4438</v>
      </c>
      <c r="B6076" t="s">
        <v>4439</v>
      </c>
    </row>
    <row r="6077" spans="1:2">
      <c r="A6077" t="s">
        <v>4438</v>
      </c>
      <c r="B6077" t="s">
        <v>4439</v>
      </c>
    </row>
    <row r="6078" spans="1:2">
      <c r="A6078" t="s">
        <v>4438</v>
      </c>
      <c r="B6078" t="s">
        <v>4439</v>
      </c>
    </row>
    <row r="6079" spans="1:2">
      <c r="A6079" t="s">
        <v>4440</v>
      </c>
      <c r="B6079" t="s">
        <v>4441</v>
      </c>
    </row>
    <row r="6080" spans="1:2">
      <c r="A6080" t="s">
        <v>4440</v>
      </c>
      <c r="B6080" t="s">
        <v>4441</v>
      </c>
    </row>
    <row r="6081" spans="1:2">
      <c r="A6081" t="s">
        <v>4440</v>
      </c>
      <c r="B6081" t="s">
        <v>4441</v>
      </c>
    </row>
    <row r="6082" spans="1:2">
      <c r="A6082" t="s">
        <v>4442</v>
      </c>
      <c r="B6082" t="s">
        <v>4443</v>
      </c>
    </row>
    <row r="6083" spans="1:2">
      <c r="A6083" t="s">
        <v>4442</v>
      </c>
      <c r="B6083" t="s">
        <v>4443</v>
      </c>
    </row>
    <row r="6084" spans="1:2">
      <c r="A6084" t="s">
        <v>4442</v>
      </c>
      <c r="B6084" t="s">
        <v>4443</v>
      </c>
    </row>
    <row r="6085" spans="1:2">
      <c r="A6085" t="s">
        <v>4444</v>
      </c>
      <c r="B6085" t="s">
        <v>4445</v>
      </c>
    </row>
    <row r="6086" spans="1:2">
      <c r="A6086" t="s">
        <v>4444</v>
      </c>
      <c r="B6086" t="s">
        <v>4445</v>
      </c>
    </row>
    <row r="6087" spans="1:2">
      <c r="A6087" t="s">
        <v>4444</v>
      </c>
      <c r="B6087" t="s">
        <v>4445</v>
      </c>
    </row>
    <row r="6088" spans="1:2">
      <c r="A6088" t="s">
        <v>4446</v>
      </c>
      <c r="B6088" t="s">
        <v>4447</v>
      </c>
    </row>
    <row r="6089" spans="1:2">
      <c r="A6089" t="s">
        <v>4446</v>
      </c>
      <c r="B6089" t="s">
        <v>4447</v>
      </c>
    </row>
    <row r="6090" spans="1:2">
      <c r="A6090" t="s">
        <v>4446</v>
      </c>
      <c r="B6090" t="s">
        <v>4447</v>
      </c>
    </row>
    <row r="6091" spans="1:2">
      <c r="A6091" t="s">
        <v>4448</v>
      </c>
      <c r="B6091" t="s">
        <v>4449</v>
      </c>
    </row>
    <row r="6092" spans="1:2">
      <c r="A6092" t="s">
        <v>4448</v>
      </c>
      <c r="B6092" t="s">
        <v>4449</v>
      </c>
    </row>
    <row r="6093" spans="1:2">
      <c r="A6093" t="s">
        <v>4448</v>
      </c>
      <c r="B6093" t="s">
        <v>4449</v>
      </c>
    </row>
    <row r="6094" spans="1:2">
      <c r="A6094" t="s">
        <v>4450</v>
      </c>
      <c r="B6094" t="s">
        <v>4451</v>
      </c>
    </row>
    <row r="6095" spans="1:2">
      <c r="A6095" t="s">
        <v>4450</v>
      </c>
      <c r="B6095" t="s">
        <v>4451</v>
      </c>
    </row>
    <row r="6096" spans="1:2">
      <c r="A6096" t="s">
        <v>4450</v>
      </c>
      <c r="B6096" t="s">
        <v>4451</v>
      </c>
    </row>
    <row r="6097" spans="1:2">
      <c r="A6097" t="s">
        <v>4452</v>
      </c>
      <c r="B6097" t="s">
        <v>4453</v>
      </c>
    </row>
    <row r="6098" spans="1:2">
      <c r="A6098" t="s">
        <v>4452</v>
      </c>
      <c r="B6098" t="s">
        <v>4453</v>
      </c>
    </row>
    <row r="6099" spans="1:2">
      <c r="A6099" t="s">
        <v>4452</v>
      </c>
      <c r="B6099" t="s">
        <v>4453</v>
      </c>
    </row>
    <row r="6100" spans="1:2">
      <c r="A6100" t="s">
        <v>4454</v>
      </c>
      <c r="B6100" t="s">
        <v>4455</v>
      </c>
    </row>
    <row r="6101" spans="1:2">
      <c r="A6101" t="s">
        <v>4454</v>
      </c>
      <c r="B6101" t="s">
        <v>4455</v>
      </c>
    </row>
    <row r="6102" spans="1:2">
      <c r="A6102" t="s">
        <v>4454</v>
      </c>
      <c r="B6102" t="s">
        <v>4455</v>
      </c>
    </row>
    <row r="6103" spans="1:2">
      <c r="A6103" t="s">
        <v>4456</v>
      </c>
      <c r="B6103" t="s">
        <v>4457</v>
      </c>
    </row>
    <row r="6104" spans="1:2">
      <c r="A6104" t="s">
        <v>4456</v>
      </c>
      <c r="B6104" t="s">
        <v>4457</v>
      </c>
    </row>
    <row r="6105" spans="1:2">
      <c r="A6105" t="s">
        <v>4456</v>
      </c>
      <c r="B6105" t="s">
        <v>4457</v>
      </c>
    </row>
    <row r="6106" spans="1:2">
      <c r="A6106" t="s">
        <v>4458</v>
      </c>
      <c r="B6106" t="s">
        <v>4459</v>
      </c>
    </row>
    <row r="6107" spans="1:2">
      <c r="A6107" t="s">
        <v>4458</v>
      </c>
      <c r="B6107" t="s">
        <v>4459</v>
      </c>
    </row>
    <row r="6108" spans="1:2">
      <c r="A6108" t="s">
        <v>4458</v>
      </c>
      <c r="B6108" t="s">
        <v>4459</v>
      </c>
    </row>
    <row r="6109" spans="1:2">
      <c r="A6109" t="s">
        <v>4460</v>
      </c>
      <c r="B6109" t="s">
        <v>4461</v>
      </c>
    </row>
    <row r="6110" spans="1:2">
      <c r="A6110" t="s">
        <v>4460</v>
      </c>
      <c r="B6110" t="s">
        <v>4461</v>
      </c>
    </row>
    <row r="6111" spans="1:2">
      <c r="A6111" t="s">
        <v>4460</v>
      </c>
      <c r="B6111" t="s">
        <v>4461</v>
      </c>
    </row>
    <row r="6112" spans="1:2">
      <c r="A6112" t="s">
        <v>4462</v>
      </c>
      <c r="B6112" t="s">
        <v>4463</v>
      </c>
    </row>
    <row r="6113" spans="1:2">
      <c r="A6113" t="s">
        <v>4462</v>
      </c>
      <c r="B6113" t="s">
        <v>4463</v>
      </c>
    </row>
    <row r="6114" spans="1:2">
      <c r="A6114" t="s">
        <v>4462</v>
      </c>
      <c r="B6114" t="s">
        <v>4463</v>
      </c>
    </row>
    <row r="6115" spans="1:2">
      <c r="A6115" t="s">
        <v>4464</v>
      </c>
      <c r="B6115" t="s">
        <v>4465</v>
      </c>
    </row>
    <row r="6116" spans="1:2">
      <c r="A6116" t="s">
        <v>4464</v>
      </c>
      <c r="B6116" t="s">
        <v>4465</v>
      </c>
    </row>
    <row r="6117" spans="1:2">
      <c r="A6117" t="s">
        <v>4464</v>
      </c>
      <c r="B6117" t="s">
        <v>4465</v>
      </c>
    </row>
    <row r="6118" spans="1:2">
      <c r="A6118" t="s">
        <v>5734</v>
      </c>
      <c r="B6118" t="s">
        <v>5735</v>
      </c>
    </row>
    <row r="6119" spans="1:2">
      <c r="A6119" t="s">
        <v>5734</v>
      </c>
      <c r="B6119" t="s">
        <v>5735</v>
      </c>
    </row>
    <row r="6120" spans="1:2">
      <c r="A6120" t="s">
        <v>5734</v>
      </c>
      <c r="B6120" t="s">
        <v>5735</v>
      </c>
    </row>
    <row r="6121" spans="1:2">
      <c r="A6121" t="s">
        <v>4466</v>
      </c>
      <c r="B6121" t="s">
        <v>4467</v>
      </c>
    </row>
    <row r="6122" spans="1:2">
      <c r="A6122" t="s">
        <v>4466</v>
      </c>
      <c r="B6122" t="s">
        <v>4467</v>
      </c>
    </row>
    <row r="6123" spans="1:2">
      <c r="A6123" t="s">
        <v>4466</v>
      </c>
      <c r="B6123" t="s">
        <v>4467</v>
      </c>
    </row>
    <row r="6124" spans="1:2">
      <c r="A6124" t="s">
        <v>5736</v>
      </c>
      <c r="B6124" t="s">
        <v>5735</v>
      </c>
    </row>
    <row r="6125" spans="1:2">
      <c r="A6125" t="s">
        <v>5736</v>
      </c>
      <c r="B6125" t="s">
        <v>5735</v>
      </c>
    </row>
    <row r="6126" spans="1:2">
      <c r="A6126" t="s">
        <v>5736</v>
      </c>
      <c r="B6126" t="s">
        <v>5735</v>
      </c>
    </row>
    <row r="6127" spans="1:2">
      <c r="A6127" t="s">
        <v>4468</v>
      </c>
      <c r="B6127" t="s">
        <v>4469</v>
      </c>
    </row>
    <row r="6128" spans="1:2">
      <c r="A6128" t="s">
        <v>4468</v>
      </c>
      <c r="B6128" t="s">
        <v>4469</v>
      </c>
    </row>
    <row r="6129" spans="1:2">
      <c r="A6129" t="s">
        <v>4468</v>
      </c>
      <c r="B6129" t="s">
        <v>4469</v>
      </c>
    </row>
    <row r="6130" spans="1:2">
      <c r="A6130" t="s">
        <v>4470</v>
      </c>
      <c r="B6130" t="s">
        <v>4471</v>
      </c>
    </row>
    <row r="6131" spans="1:2">
      <c r="A6131" t="s">
        <v>4470</v>
      </c>
      <c r="B6131" t="s">
        <v>4471</v>
      </c>
    </row>
    <row r="6132" spans="1:2">
      <c r="A6132" t="s">
        <v>4470</v>
      </c>
      <c r="B6132" t="s">
        <v>4471</v>
      </c>
    </row>
    <row r="6133" spans="1:2">
      <c r="A6133" t="s">
        <v>4472</v>
      </c>
      <c r="B6133" t="s">
        <v>4473</v>
      </c>
    </row>
    <row r="6134" spans="1:2">
      <c r="A6134" t="s">
        <v>4472</v>
      </c>
      <c r="B6134" t="s">
        <v>4473</v>
      </c>
    </row>
    <row r="6135" spans="1:2">
      <c r="A6135" t="s">
        <v>4472</v>
      </c>
      <c r="B6135" t="s">
        <v>4473</v>
      </c>
    </row>
    <row r="6136" spans="1:2">
      <c r="A6136" t="s">
        <v>4474</v>
      </c>
      <c r="B6136" t="s">
        <v>4475</v>
      </c>
    </row>
    <row r="6137" spans="1:2">
      <c r="A6137" t="s">
        <v>4474</v>
      </c>
      <c r="B6137" t="s">
        <v>4475</v>
      </c>
    </row>
    <row r="6138" spans="1:2">
      <c r="A6138" t="s">
        <v>4474</v>
      </c>
      <c r="B6138" t="s">
        <v>4475</v>
      </c>
    </row>
    <row r="6139" spans="1:2">
      <c r="A6139" t="s">
        <v>5737</v>
      </c>
      <c r="B6139" t="s">
        <v>5738</v>
      </c>
    </row>
    <row r="6140" spans="1:2">
      <c r="A6140" t="s">
        <v>5737</v>
      </c>
      <c r="B6140" t="s">
        <v>5738</v>
      </c>
    </row>
    <row r="6141" spans="1:2">
      <c r="A6141" t="s">
        <v>5737</v>
      </c>
      <c r="B6141" t="s">
        <v>5738</v>
      </c>
    </row>
    <row r="6142" spans="1:2">
      <c r="A6142" t="s">
        <v>4476</v>
      </c>
      <c r="B6142" t="s">
        <v>4477</v>
      </c>
    </row>
    <row r="6143" spans="1:2">
      <c r="A6143" t="s">
        <v>4476</v>
      </c>
      <c r="B6143" t="s">
        <v>4477</v>
      </c>
    </row>
    <row r="6144" spans="1:2">
      <c r="A6144" t="s">
        <v>4476</v>
      </c>
      <c r="B6144" t="s">
        <v>4477</v>
      </c>
    </row>
    <row r="6145" spans="1:2">
      <c r="A6145" t="s">
        <v>5739</v>
      </c>
      <c r="B6145" t="s">
        <v>5738</v>
      </c>
    </row>
    <row r="6146" spans="1:2">
      <c r="A6146" t="s">
        <v>5739</v>
      </c>
      <c r="B6146" t="s">
        <v>5738</v>
      </c>
    </row>
    <row r="6147" spans="1:2">
      <c r="A6147" t="s">
        <v>5739</v>
      </c>
      <c r="B6147" t="s">
        <v>5738</v>
      </c>
    </row>
    <row r="6148" spans="1:2">
      <c r="A6148" t="s">
        <v>4478</v>
      </c>
      <c r="B6148" t="s">
        <v>4479</v>
      </c>
    </row>
    <row r="6149" spans="1:2">
      <c r="A6149" t="s">
        <v>4478</v>
      </c>
      <c r="B6149" t="s">
        <v>4479</v>
      </c>
    </row>
    <row r="6150" spans="1:2">
      <c r="A6150" t="s">
        <v>4478</v>
      </c>
      <c r="B6150" t="s">
        <v>4479</v>
      </c>
    </row>
    <row r="6151" spans="1:2">
      <c r="A6151" t="s">
        <v>4480</v>
      </c>
      <c r="B6151" t="s">
        <v>4481</v>
      </c>
    </row>
    <row r="6152" spans="1:2">
      <c r="A6152" t="s">
        <v>4480</v>
      </c>
      <c r="B6152" t="s">
        <v>4481</v>
      </c>
    </row>
    <row r="6153" spans="1:2">
      <c r="A6153" t="s">
        <v>4480</v>
      </c>
      <c r="B6153" t="s">
        <v>4481</v>
      </c>
    </row>
    <row r="6154" spans="1:2">
      <c r="A6154" t="s">
        <v>4482</v>
      </c>
      <c r="B6154" t="s">
        <v>4483</v>
      </c>
    </row>
    <row r="6155" spans="1:2">
      <c r="A6155" t="s">
        <v>4482</v>
      </c>
      <c r="B6155" t="s">
        <v>4483</v>
      </c>
    </row>
    <row r="6156" spans="1:2">
      <c r="A6156" t="s">
        <v>4482</v>
      </c>
      <c r="B6156" t="s">
        <v>4483</v>
      </c>
    </row>
    <row r="6157" spans="1:2">
      <c r="A6157" t="s">
        <v>4484</v>
      </c>
      <c r="B6157" t="s">
        <v>4485</v>
      </c>
    </row>
    <row r="6158" spans="1:2">
      <c r="A6158" t="s">
        <v>4484</v>
      </c>
      <c r="B6158" t="s">
        <v>4485</v>
      </c>
    </row>
    <row r="6159" spans="1:2">
      <c r="A6159" t="s">
        <v>4484</v>
      </c>
      <c r="B6159" t="s">
        <v>4485</v>
      </c>
    </row>
    <row r="6160" spans="1:2">
      <c r="A6160" t="s">
        <v>4486</v>
      </c>
      <c r="B6160" t="s">
        <v>4487</v>
      </c>
    </row>
    <row r="6161" spans="1:2">
      <c r="A6161" t="s">
        <v>4486</v>
      </c>
      <c r="B6161" t="s">
        <v>4487</v>
      </c>
    </row>
    <row r="6162" spans="1:2">
      <c r="A6162" t="s">
        <v>4486</v>
      </c>
      <c r="B6162" t="s">
        <v>4487</v>
      </c>
    </row>
    <row r="6163" spans="1:2">
      <c r="A6163" t="s">
        <v>4488</v>
      </c>
      <c r="B6163" t="s">
        <v>4489</v>
      </c>
    </row>
    <row r="6164" spans="1:2">
      <c r="A6164" t="s">
        <v>4488</v>
      </c>
      <c r="B6164" t="s">
        <v>4489</v>
      </c>
    </row>
    <row r="6165" spans="1:2">
      <c r="A6165" t="s">
        <v>4488</v>
      </c>
      <c r="B6165" t="s">
        <v>4489</v>
      </c>
    </row>
    <row r="6166" spans="1:2">
      <c r="A6166" t="s">
        <v>4490</v>
      </c>
      <c r="B6166" t="s">
        <v>4491</v>
      </c>
    </row>
    <row r="6167" spans="1:2">
      <c r="A6167" t="s">
        <v>4490</v>
      </c>
      <c r="B6167" t="s">
        <v>4491</v>
      </c>
    </row>
    <row r="6168" spans="1:2">
      <c r="A6168" t="s">
        <v>4490</v>
      </c>
      <c r="B6168" t="s">
        <v>4491</v>
      </c>
    </row>
    <row r="6169" spans="1:2">
      <c r="A6169" t="s">
        <v>4492</v>
      </c>
      <c r="B6169" t="s">
        <v>4493</v>
      </c>
    </row>
    <row r="6170" spans="1:2">
      <c r="A6170" t="s">
        <v>4492</v>
      </c>
      <c r="B6170" t="s">
        <v>4493</v>
      </c>
    </row>
    <row r="6171" spans="1:2">
      <c r="A6171" t="s">
        <v>4492</v>
      </c>
      <c r="B6171" t="s">
        <v>4493</v>
      </c>
    </row>
    <row r="6172" spans="1:2">
      <c r="A6172" t="s">
        <v>4494</v>
      </c>
      <c r="B6172" t="s">
        <v>4495</v>
      </c>
    </row>
    <row r="6173" spans="1:2">
      <c r="A6173" t="s">
        <v>4494</v>
      </c>
      <c r="B6173" t="s">
        <v>4495</v>
      </c>
    </row>
    <row r="6174" spans="1:2">
      <c r="A6174" t="s">
        <v>4494</v>
      </c>
      <c r="B6174" t="s">
        <v>4495</v>
      </c>
    </row>
    <row r="6175" spans="1:2">
      <c r="A6175" t="s">
        <v>4496</v>
      </c>
      <c r="B6175" t="s">
        <v>4497</v>
      </c>
    </row>
    <row r="6176" spans="1:2">
      <c r="A6176" t="s">
        <v>4496</v>
      </c>
      <c r="B6176" t="s">
        <v>4497</v>
      </c>
    </row>
    <row r="6177" spans="1:2">
      <c r="A6177" t="s">
        <v>4496</v>
      </c>
      <c r="B6177" t="s">
        <v>4497</v>
      </c>
    </row>
    <row r="6178" spans="1:2">
      <c r="A6178" t="s">
        <v>4498</v>
      </c>
      <c r="B6178" t="s">
        <v>4499</v>
      </c>
    </row>
    <row r="6179" spans="1:2">
      <c r="A6179" t="s">
        <v>4498</v>
      </c>
      <c r="B6179" t="s">
        <v>4499</v>
      </c>
    </row>
    <row r="6180" spans="1:2">
      <c r="A6180" t="s">
        <v>4498</v>
      </c>
      <c r="B6180" t="s">
        <v>4499</v>
      </c>
    </row>
    <row r="6181" spans="1:2">
      <c r="A6181" t="s">
        <v>4500</v>
      </c>
      <c r="B6181" t="s">
        <v>4501</v>
      </c>
    </row>
    <row r="6182" spans="1:2">
      <c r="A6182" t="s">
        <v>4500</v>
      </c>
      <c r="B6182" t="s">
        <v>4501</v>
      </c>
    </row>
    <row r="6183" spans="1:2">
      <c r="A6183" t="s">
        <v>4500</v>
      </c>
      <c r="B6183" t="s">
        <v>4501</v>
      </c>
    </row>
    <row r="6184" spans="1:2">
      <c r="A6184" t="s">
        <v>4502</v>
      </c>
      <c r="B6184" t="s">
        <v>4503</v>
      </c>
    </row>
    <row r="6185" spans="1:2">
      <c r="A6185" t="s">
        <v>4502</v>
      </c>
      <c r="B6185" t="s">
        <v>4503</v>
      </c>
    </row>
    <row r="6186" spans="1:2">
      <c r="A6186" t="s">
        <v>4502</v>
      </c>
      <c r="B6186" t="s">
        <v>4503</v>
      </c>
    </row>
    <row r="6187" spans="1:2">
      <c r="A6187" t="s">
        <v>4504</v>
      </c>
      <c r="B6187" t="s">
        <v>4505</v>
      </c>
    </row>
    <row r="6188" spans="1:2">
      <c r="A6188" t="s">
        <v>4504</v>
      </c>
      <c r="B6188" t="s">
        <v>4505</v>
      </c>
    </row>
    <row r="6189" spans="1:2">
      <c r="A6189" t="s">
        <v>4504</v>
      </c>
      <c r="B6189" t="s">
        <v>4505</v>
      </c>
    </row>
    <row r="6190" spans="1:2">
      <c r="A6190" t="s">
        <v>4506</v>
      </c>
      <c r="B6190" t="s">
        <v>4507</v>
      </c>
    </row>
    <row r="6191" spans="1:2">
      <c r="A6191" t="s">
        <v>4506</v>
      </c>
      <c r="B6191" t="s">
        <v>4507</v>
      </c>
    </row>
    <row r="6192" spans="1:2">
      <c r="A6192" t="s">
        <v>4506</v>
      </c>
      <c r="B6192" t="s">
        <v>4507</v>
      </c>
    </row>
    <row r="6193" spans="1:2">
      <c r="A6193" t="s">
        <v>4508</v>
      </c>
      <c r="B6193" t="s">
        <v>4509</v>
      </c>
    </row>
    <row r="6194" spans="1:2">
      <c r="A6194" t="s">
        <v>4508</v>
      </c>
      <c r="B6194" t="s">
        <v>4509</v>
      </c>
    </row>
    <row r="6195" spans="1:2">
      <c r="A6195" t="s">
        <v>4508</v>
      </c>
      <c r="B6195" t="s">
        <v>4509</v>
      </c>
    </row>
    <row r="6196" spans="1:2">
      <c r="A6196" t="s">
        <v>4510</v>
      </c>
      <c r="B6196" t="s">
        <v>4511</v>
      </c>
    </row>
    <row r="6197" spans="1:2">
      <c r="A6197" t="s">
        <v>4510</v>
      </c>
      <c r="B6197" t="s">
        <v>4511</v>
      </c>
    </row>
    <row r="6198" spans="1:2">
      <c r="A6198" t="s">
        <v>4510</v>
      </c>
      <c r="B6198" t="s">
        <v>4511</v>
      </c>
    </row>
    <row r="6199" spans="1:2">
      <c r="A6199" t="s">
        <v>4512</v>
      </c>
      <c r="B6199" t="s">
        <v>4513</v>
      </c>
    </row>
    <row r="6200" spans="1:2">
      <c r="A6200" t="s">
        <v>4512</v>
      </c>
      <c r="B6200" t="s">
        <v>4513</v>
      </c>
    </row>
    <row r="6201" spans="1:2">
      <c r="A6201" t="s">
        <v>4512</v>
      </c>
      <c r="B6201" t="s">
        <v>4513</v>
      </c>
    </row>
    <row r="6202" spans="1:2">
      <c r="A6202" t="s">
        <v>4514</v>
      </c>
      <c r="B6202" t="s">
        <v>4515</v>
      </c>
    </row>
    <row r="6203" spans="1:2">
      <c r="A6203" t="s">
        <v>4514</v>
      </c>
      <c r="B6203" t="s">
        <v>4515</v>
      </c>
    </row>
    <row r="6204" spans="1:2">
      <c r="A6204" t="s">
        <v>4514</v>
      </c>
      <c r="B6204" t="s">
        <v>4515</v>
      </c>
    </row>
    <row r="6205" spans="1:2">
      <c r="A6205" t="s">
        <v>4516</v>
      </c>
      <c r="B6205" t="s">
        <v>4517</v>
      </c>
    </row>
    <row r="6206" spans="1:2">
      <c r="A6206" t="s">
        <v>4516</v>
      </c>
      <c r="B6206" t="s">
        <v>4517</v>
      </c>
    </row>
    <row r="6207" spans="1:2">
      <c r="A6207" t="s">
        <v>4516</v>
      </c>
      <c r="B6207" t="s">
        <v>4517</v>
      </c>
    </row>
    <row r="6208" spans="1:2">
      <c r="A6208" t="s">
        <v>4518</v>
      </c>
      <c r="B6208" t="s">
        <v>4519</v>
      </c>
    </row>
    <row r="6209" spans="1:2">
      <c r="A6209" t="s">
        <v>4518</v>
      </c>
      <c r="B6209" t="s">
        <v>4519</v>
      </c>
    </row>
    <row r="6210" spans="1:2">
      <c r="A6210" t="s">
        <v>4518</v>
      </c>
      <c r="B6210" t="s">
        <v>4519</v>
      </c>
    </row>
    <row r="6211" spans="1:2">
      <c r="A6211" t="s">
        <v>4520</v>
      </c>
      <c r="B6211" t="s">
        <v>4521</v>
      </c>
    </row>
    <row r="6212" spans="1:2">
      <c r="A6212" t="s">
        <v>4520</v>
      </c>
      <c r="B6212" t="s">
        <v>4521</v>
      </c>
    </row>
    <row r="6213" spans="1:2">
      <c r="A6213" t="s">
        <v>4520</v>
      </c>
      <c r="B6213" t="s">
        <v>4521</v>
      </c>
    </row>
    <row r="6214" spans="1:2">
      <c r="A6214" t="s">
        <v>4522</v>
      </c>
      <c r="B6214" t="s">
        <v>4523</v>
      </c>
    </row>
    <row r="6215" spans="1:2">
      <c r="A6215" t="s">
        <v>4522</v>
      </c>
      <c r="B6215" t="s">
        <v>4523</v>
      </c>
    </row>
    <row r="6216" spans="1:2">
      <c r="A6216" t="s">
        <v>4522</v>
      </c>
      <c r="B6216" t="s">
        <v>4523</v>
      </c>
    </row>
    <row r="6217" spans="1:2">
      <c r="A6217" t="s">
        <v>4524</v>
      </c>
      <c r="B6217" t="s">
        <v>4525</v>
      </c>
    </row>
    <row r="6218" spans="1:2">
      <c r="A6218" t="s">
        <v>4524</v>
      </c>
      <c r="B6218" t="s">
        <v>4525</v>
      </c>
    </row>
    <row r="6219" spans="1:2">
      <c r="A6219" t="s">
        <v>4524</v>
      </c>
      <c r="B6219" t="s">
        <v>4525</v>
      </c>
    </row>
    <row r="6220" spans="1:2">
      <c r="A6220" t="s">
        <v>4526</v>
      </c>
      <c r="B6220" t="s">
        <v>4527</v>
      </c>
    </row>
    <row r="6221" spans="1:2">
      <c r="A6221" t="s">
        <v>4526</v>
      </c>
      <c r="B6221" t="s">
        <v>4527</v>
      </c>
    </row>
    <row r="6222" spans="1:2">
      <c r="A6222" t="s">
        <v>4526</v>
      </c>
      <c r="B6222" t="s">
        <v>4527</v>
      </c>
    </row>
    <row r="6223" spans="1:2">
      <c r="A6223" t="s">
        <v>4528</v>
      </c>
      <c r="B6223" t="s">
        <v>4529</v>
      </c>
    </row>
    <row r="6224" spans="1:2">
      <c r="A6224" t="s">
        <v>4528</v>
      </c>
      <c r="B6224" t="s">
        <v>4529</v>
      </c>
    </row>
    <row r="6225" spans="1:2">
      <c r="A6225" t="s">
        <v>4528</v>
      </c>
      <c r="B6225" t="s">
        <v>4529</v>
      </c>
    </row>
    <row r="6226" spans="1:2">
      <c r="A6226" t="s">
        <v>4530</v>
      </c>
      <c r="B6226" t="s">
        <v>4531</v>
      </c>
    </row>
    <row r="6227" spans="1:2">
      <c r="A6227" t="s">
        <v>4530</v>
      </c>
      <c r="B6227" t="s">
        <v>4531</v>
      </c>
    </row>
    <row r="6228" spans="1:2">
      <c r="A6228" t="s">
        <v>4530</v>
      </c>
      <c r="B6228" t="s">
        <v>4531</v>
      </c>
    </row>
    <row r="6229" spans="1:2">
      <c r="A6229" t="s">
        <v>4532</v>
      </c>
      <c r="B6229" t="s">
        <v>4533</v>
      </c>
    </row>
    <row r="6230" spans="1:2">
      <c r="A6230" t="s">
        <v>4532</v>
      </c>
      <c r="B6230" t="s">
        <v>4533</v>
      </c>
    </row>
    <row r="6231" spans="1:2">
      <c r="A6231" t="s">
        <v>4532</v>
      </c>
      <c r="B6231" t="s">
        <v>4533</v>
      </c>
    </row>
    <row r="6232" spans="1:2">
      <c r="A6232" t="s">
        <v>4534</v>
      </c>
      <c r="B6232" t="s">
        <v>4535</v>
      </c>
    </row>
    <row r="6233" spans="1:2">
      <c r="A6233" t="s">
        <v>4534</v>
      </c>
      <c r="B6233" t="s">
        <v>4535</v>
      </c>
    </row>
    <row r="6234" spans="1:2">
      <c r="A6234" t="s">
        <v>4534</v>
      </c>
      <c r="B6234" t="s">
        <v>4535</v>
      </c>
    </row>
    <row r="6235" spans="1:2">
      <c r="A6235" t="s">
        <v>4536</v>
      </c>
      <c r="B6235" t="s">
        <v>4537</v>
      </c>
    </row>
    <row r="6236" spans="1:2">
      <c r="A6236" t="s">
        <v>4536</v>
      </c>
      <c r="B6236" t="s">
        <v>4537</v>
      </c>
    </row>
    <row r="6237" spans="1:2">
      <c r="A6237" t="s">
        <v>4536</v>
      </c>
      <c r="B6237" t="s">
        <v>4537</v>
      </c>
    </row>
    <row r="6238" spans="1:2">
      <c r="A6238" t="s">
        <v>4538</v>
      </c>
      <c r="B6238" t="s">
        <v>4539</v>
      </c>
    </row>
    <row r="6239" spans="1:2">
      <c r="A6239" t="s">
        <v>4538</v>
      </c>
      <c r="B6239" t="s">
        <v>4539</v>
      </c>
    </row>
    <row r="6240" spans="1:2">
      <c r="A6240" t="s">
        <v>4538</v>
      </c>
      <c r="B6240" t="s">
        <v>4539</v>
      </c>
    </row>
    <row r="6241" spans="1:2">
      <c r="A6241" t="s">
        <v>4540</v>
      </c>
      <c r="B6241" t="s">
        <v>4541</v>
      </c>
    </row>
    <row r="6242" spans="1:2">
      <c r="A6242" t="s">
        <v>4540</v>
      </c>
      <c r="B6242" t="s">
        <v>4541</v>
      </c>
    </row>
    <row r="6243" spans="1:2">
      <c r="A6243" t="s">
        <v>4540</v>
      </c>
      <c r="B6243" t="s">
        <v>4541</v>
      </c>
    </row>
    <row r="6244" spans="1:2">
      <c r="A6244" t="s">
        <v>4542</v>
      </c>
      <c r="B6244" t="s">
        <v>4543</v>
      </c>
    </row>
    <row r="6245" spans="1:2">
      <c r="A6245" t="s">
        <v>4542</v>
      </c>
      <c r="B6245" t="s">
        <v>4543</v>
      </c>
    </row>
    <row r="6246" spans="1:2">
      <c r="A6246" t="s">
        <v>4542</v>
      </c>
      <c r="B6246" t="s">
        <v>4543</v>
      </c>
    </row>
    <row r="6247" spans="1:2">
      <c r="A6247" t="s">
        <v>4544</v>
      </c>
      <c r="B6247" t="s">
        <v>4545</v>
      </c>
    </row>
    <row r="6248" spans="1:2">
      <c r="A6248" t="s">
        <v>4544</v>
      </c>
      <c r="B6248" t="s">
        <v>4545</v>
      </c>
    </row>
    <row r="6249" spans="1:2">
      <c r="A6249" t="s">
        <v>4544</v>
      </c>
      <c r="B6249" t="s">
        <v>4545</v>
      </c>
    </row>
    <row r="6250" spans="1:2">
      <c r="A6250" t="s">
        <v>4546</v>
      </c>
      <c r="B6250" t="s">
        <v>4547</v>
      </c>
    </row>
    <row r="6251" spans="1:2">
      <c r="A6251" t="s">
        <v>4546</v>
      </c>
      <c r="B6251" t="s">
        <v>4547</v>
      </c>
    </row>
    <row r="6252" spans="1:2">
      <c r="A6252" t="s">
        <v>4546</v>
      </c>
      <c r="B6252" t="s">
        <v>4547</v>
      </c>
    </row>
    <row r="6253" spans="1:2">
      <c r="A6253" t="s">
        <v>4548</v>
      </c>
      <c r="B6253" t="s">
        <v>4549</v>
      </c>
    </row>
    <row r="6254" spans="1:2">
      <c r="A6254" t="s">
        <v>4548</v>
      </c>
      <c r="B6254" t="s">
        <v>4549</v>
      </c>
    </row>
    <row r="6255" spans="1:2">
      <c r="A6255" t="s">
        <v>4548</v>
      </c>
      <c r="B6255" t="s">
        <v>4549</v>
      </c>
    </row>
    <row r="6256" spans="1:2">
      <c r="A6256" t="s">
        <v>4550</v>
      </c>
      <c r="B6256" t="s">
        <v>4551</v>
      </c>
    </row>
    <row r="6257" spans="1:2">
      <c r="A6257" t="s">
        <v>4550</v>
      </c>
      <c r="B6257" t="s">
        <v>4551</v>
      </c>
    </row>
    <row r="6258" spans="1:2">
      <c r="A6258" t="s">
        <v>4550</v>
      </c>
      <c r="B6258" t="s">
        <v>4551</v>
      </c>
    </row>
    <row r="6259" spans="1:2">
      <c r="A6259" t="s">
        <v>4552</v>
      </c>
      <c r="B6259" t="s">
        <v>4553</v>
      </c>
    </row>
    <row r="6260" spans="1:2">
      <c r="A6260" t="s">
        <v>4552</v>
      </c>
      <c r="B6260" t="s">
        <v>4553</v>
      </c>
    </row>
    <row r="6261" spans="1:2">
      <c r="A6261" t="s">
        <v>4552</v>
      </c>
      <c r="B6261" t="s">
        <v>4553</v>
      </c>
    </row>
    <row r="6262" spans="1:2">
      <c r="A6262" t="s">
        <v>4554</v>
      </c>
      <c r="B6262" t="s">
        <v>4555</v>
      </c>
    </row>
    <row r="6263" spans="1:2">
      <c r="A6263" t="s">
        <v>4554</v>
      </c>
      <c r="B6263" t="s">
        <v>4555</v>
      </c>
    </row>
    <row r="6264" spans="1:2">
      <c r="A6264" t="s">
        <v>4554</v>
      </c>
      <c r="B6264" t="s">
        <v>4555</v>
      </c>
    </row>
    <row r="6265" spans="1:2">
      <c r="A6265" t="s">
        <v>4556</v>
      </c>
      <c r="B6265" t="s">
        <v>4557</v>
      </c>
    </row>
    <row r="6266" spans="1:2">
      <c r="A6266" t="s">
        <v>4556</v>
      </c>
      <c r="B6266" t="s">
        <v>4557</v>
      </c>
    </row>
    <row r="6267" spans="1:2">
      <c r="A6267" t="s">
        <v>4556</v>
      </c>
      <c r="B6267" t="s">
        <v>4557</v>
      </c>
    </row>
    <row r="6268" spans="1:2">
      <c r="A6268" t="s">
        <v>4558</v>
      </c>
      <c r="B6268" t="s">
        <v>4559</v>
      </c>
    </row>
    <row r="6269" spans="1:2">
      <c r="A6269" t="s">
        <v>4558</v>
      </c>
      <c r="B6269" t="s">
        <v>4559</v>
      </c>
    </row>
    <row r="6270" spans="1:2">
      <c r="A6270" t="s">
        <v>4558</v>
      </c>
      <c r="B6270" t="s">
        <v>4559</v>
      </c>
    </row>
    <row r="6271" spans="1:2">
      <c r="A6271" t="s">
        <v>4560</v>
      </c>
      <c r="B6271" t="s">
        <v>4561</v>
      </c>
    </row>
    <row r="6272" spans="1:2">
      <c r="A6272" t="s">
        <v>4560</v>
      </c>
      <c r="B6272" t="s">
        <v>4561</v>
      </c>
    </row>
    <row r="6273" spans="1:2">
      <c r="A6273" t="s">
        <v>4560</v>
      </c>
      <c r="B6273" t="s">
        <v>4561</v>
      </c>
    </row>
    <row r="6274" spans="1:2">
      <c r="A6274" t="s">
        <v>4562</v>
      </c>
      <c r="B6274" t="s">
        <v>4563</v>
      </c>
    </row>
    <row r="6275" spans="1:2">
      <c r="A6275" t="s">
        <v>4562</v>
      </c>
      <c r="B6275" t="s">
        <v>4563</v>
      </c>
    </row>
    <row r="6276" spans="1:2">
      <c r="A6276" t="s">
        <v>4562</v>
      </c>
      <c r="B6276" t="s">
        <v>4563</v>
      </c>
    </row>
    <row r="6277" spans="1:2">
      <c r="A6277" t="s">
        <v>4564</v>
      </c>
      <c r="B6277" t="s">
        <v>4565</v>
      </c>
    </row>
    <row r="6278" spans="1:2">
      <c r="A6278" t="s">
        <v>4564</v>
      </c>
      <c r="B6278" t="s">
        <v>4565</v>
      </c>
    </row>
    <row r="6279" spans="1:2">
      <c r="A6279" t="s">
        <v>4564</v>
      </c>
      <c r="B6279" t="s">
        <v>4565</v>
      </c>
    </row>
    <row r="6280" spans="1:2">
      <c r="A6280" t="s">
        <v>4566</v>
      </c>
      <c r="B6280" t="s">
        <v>4567</v>
      </c>
    </row>
    <row r="6281" spans="1:2">
      <c r="A6281" t="s">
        <v>4566</v>
      </c>
      <c r="B6281" t="s">
        <v>4567</v>
      </c>
    </row>
    <row r="6282" spans="1:2">
      <c r="A6282" t="s">
        <v>4566</v>
      </c>
      <c r="B6282" t="s">
        <v>4567</v>
      </c>
    </row>
    <row r="6283" spans="1:2">
      <c r="A6283" t="s">
        <v>4568</v>
      </c>
      <c r="B6283" t="s">
        <v>4569</v>
      </c>
    </row>
    <row r="6284" spans="1:2">
      <c r="A6284" t="s">
        <v>4568</v>
      </c>
      <c r="B6284" t="s">
        <v>4569</v>
      </c>
    </row>
    <row r="6285" spans="1:2">
      <c r="A6285" t="s">
        <v>4568</v>
      </c>
      <c r="B6285" t="s">
        <v>4569</v>
      </c>
    </row>
    <row r="6286" spans="1:2">
      <c r="A6286" t="s">
        <v>4570</v>
      </c>
      <c r="B6286" t="s">
        <v>4571</v>
      </c>
    </row>
    <row r="6287" spans="1:2">
      <c r="A6287" t="s">
        <v>4570</v>
      </c>
      <c r="B6287" t="s">
        <v>4571</v>
      </c>
    </row>
    <row r="6288" spans="1:2">
      <c r="A6288" t="s">
        <v>4570</v>
      </c>
      <c r="B6288" t="s">
        <v>4571</v>
      </c>
    </row>
    <row r="6289" spans="1:2">
      <c r="A6289" t="s">
        <v>4572</v>
      </c>
      <c r="B6289" t="s">
        <v>4573</v>
      </c>
    </row>
    <row r="6290" spans="1:2">
      <c r="A6290" t="s">
        <v>4572</v>
      </c>
      <c r="B6290" t="s">
        <v>4573</v>
      </c>
    </row>
    <row r="6291" spans="1:2">
      <c r="A6291" t="s">
        <v>4572</v>
      </c>
      <c r="B6291" t="s">
        <v>4573</v>
      </c>
    </row>
    <row r="6292" spans="1:2">
      <c r="A6292" t="s">
        <v>4574</v>
      </c>
      <c r="B6292" t="s">
        <v>4575</v>
      </c>
    </row>
    <row r="6293" spans="1:2">
      <c r="A6293" t="s">
        <v>4574</v>
      </c>
      <c r="B6293" t="s">
        <v>4575</v>
      </c>
    </row>
    <row r="6294" spans="1:2">
      <c r="A6294" t="s">
        <v>4574</v>
      </c>
      <c r="B6294" t="s">
        <v>4575</v>
      </c>
    </row>
    <row r="6295" spans="1:2">
      <c r="A6295" t="s">
        <v>4576</v>
      </c>
      <c r="B6295" t="s">
        <v>4577</v>
      </c>
    </row>
    <row r="6296" spans="1:2">
      <c r="A6296" t="s">
        <v>4576</v>
      </c>
      <c r="B6296" t="s">
        <v>4577</v>
      </c>
    </row>
    <row r="6297" spans="1:2">
      <c r="A6297" t="s">
        <v>4576</v>
      </c>
      <c r="B6297" t="s">
        <v>4577</v>
      </c>
    </row>
    <row r="6298" spans="1:2">
      <c r="A6298" t="s">
        <v>4578</v>
      </c>
      <c r="B6298" t="s">
        <v>4579</v>
      </c>
    </row>
    <row r="6299" spans="1:2">
      <c r="A6299" t="s">
        <v>4578</v>
      </c>
      <c r="B6299" t="s">
        <v>4579</v>
      </c>
    </row>
    <row r="6300" spans="1:2">
      <c r="A6300" t="s">
        <v>4578</v>
      </c>
      <c r="B6300" t="s">
        <v>4579</v>
      </c>
    </row>
    <row r="6301" spans="1:2">
      <c r="A6301" t="s">
        <v>4580</v>
      </c>
      <c r="B6301" t="s">
        <v>4581</v>
      </c>
    </row>
    <row r="6302" spans="1:2">
      <c r="A6302" t="s">
        <v>4580</v>
      </c>
      <c r="B6302" t="s">
        <v>4581</v>
      </c>
    </row>
    <row r="6303" spans="1:2">
      <c r="A6303" t="s">
        <v>4580</v>
      </c>
      <c r="B6303" t="s">
        <v>4581</v>
      </c>
    </row>
    <row r="6304" spans="1:2">
      <c r="A6304" t="s">
        <v>4582</v>
      </c>
      <c r="B6304" t="s">
        <v>4583</v>
      </c>
    </row>
    <row r="6305" spans="1:2">
      <c r="A6305" t="s">
        <v>4582</v>
      </c>
      <c r="B6305" t="s">
        <v>4583</v>
      </c>
    </row>
    <row r="6306" spans="1:2">
      <c r="A6306" t="s">
        <v>4582</v>
      </c>
      <c r="B6306" t="s">
        <v>4583</v>
      </c>
    </row>
    <row r="6307" spans="1:2">
      <c r="A6307" t="s">
        <v>4584</v>
      </c>
      <c r="B6307" t="s">
        <v>4585</v>
      </c>
    </row>
    <row r="6308" spans="1:2">
      <c r="A6308" t="s">
        <v>4584</v>
      </c>
      <c r="B6308" t="s">
        <v>4585</v>
      </c>
    </row>
    <row r="6309" spans="1:2">
      <c r="A6309" t="s">
        <v>4584</v>
      </c>
      <c r="B6309" t="s">
        <v>4585</v>
      </c>
    </row>
    <row r="6310" spans="1:2">
      <c r="A6310" t="s">
        <v>4586</v>
      </c>
      <c r="B6310" t="s">
        <v>4585</v>
      </c>
    </row>
    <row r="6311" spans="1:2">
      <c r="A6311" t="s">
        <v>4586</v>
      </c>
      <c r="B6311" t="s">
        <v>4585</v>
      </c>
    </row>
    <row r="6312" spans="1:2">
      <c r="A6312" t="s">
        <v>4586</v>
      </c>
      <c r="B6312" t="s">
        <v>4585</v>
      </c>
    </row>
    <row r="6313" spans="1:2">
      <c r="A6313" t="s">
        <v>4587</v>
      </c>
      <c r="B6313" t="s">
        <v>4588</v>
      </c>
    </row>
    <row r="6314" spans="1:2">
      <c r="A6314" t="s">
        <v>4587</v>
      </c>
      <c r="B6314" t="s">
        <v>4588</v>
      </c>
    </row>
    <row r="6315" spans="1:2">
      <c r="A6315" t="s">
        <v>4587</v>
      </c>
      <c r="B6315" t="s">
        <v>4588</v>
      </c>
    </row>
    <row r="6316" spans="1:2">
      <c r="A6316" t="s">
        <v>4589</v>
      </c>
      <c r="B6316" t="s">
        <v>4590</v>
      </c>
    </row>
    <row r="6317" spans="1:2">
      <c r="A6317" t="s">
        <v>4589</v>
      </c>
      <c r="B6317" t="s">
        <v>4590</v>
      </c>
    </row>
    <row r="6318" spans="1:2">
      <c r="A6318" t="s">
        <v>4589</v>
      </c>
      <c r="B6318" t="s">
        <v>4590</v>
      </c>
    </row>
    <row r="6319" spans="1:2">
      <c r="A6319" t="s">
        <v>4591</v>
      </c>
      <c r="B6319" t="s">
        <v>4592</v>
      </c>
    </row>
    <row r="6320" spans="1:2">
      <c r="A6320" t="s">
        <v>4591</v>
      </c>
      <c r="B6320" t="s">
        <v>4592</v>
      </c>
    </row>
    <row r="6321" spans="1:2">
      <c r="A6321" t="s">
        <v>4591</v>
      </c>
      <c r="B6321" t="s">
        <v>4592</v>
      </c>
    </row>
    <row r="6322" spans="1:2">
      <c r="A6322" t="s">
        <v>4593</v>
      </c>
      <c r="B6322" t="s">
        <v>4592</v>
      </c>
    </row>
    <row r="6323" spans="1:2">
      <c r="A6323" t="s">
        <v>4593</v>
      </c>
      <c r="B6323" t="s">
        <v>4592</v>
      </c>
    </row>
    <row r="6324" spans="1:2">
      <c r="A6324" t="s">
        <v>4593</v>
      </c>
      <c r="B6324" t="s">
        <v>4592</v>
      </c>
    </row>
    <row r="6325" spans="1:2">
      <c r="A6325" t="s">
        <v>4594</v>
      </c>
      <c r="B6325" t="s">
        <v>4595</v>
      </c>
    </row>
    <row r="6326" spans="1:2">
      <c r="A6326" t="s">
        <v>4594</v>
      </c>
      <c r="B6326" t="s">
        <v>4595</v>
      </c>
    </row>
    <row r="6327" spans="1:2">
      <c r="A6327" t="s">
        <v>4594</v>
      </c>
      <c r="B6327" t="s">
        <v>4595</v>
      </c>
    </row>
    <row r="6328" spans="1:2">
      <c r="A6328" t="s">
        <v>4596</v>
      </c>
      <c r="B6328" t="s">
        <v>4597</v>
      </c>
    </row>
    <row r="6329" spans="1:2">
      <c r="A6329" t="s">
        <v>4596</v>
      </c>
      <c r="B6329" t="s">
        <v>4597</v>
      </c>
    </row>
    <row r="6330" spans="1:2">
      <c r="A6330" t="s">
        <v>4596</v>
      </c>
      <c r="B6330" t="s">
        <v>4597</v>
      </c>
    </row>
    <row r="6331" spans="1:2">
      <c r="A6331" t="s">
        <v>4598</v>
      </c>
      <c r="B6331" t="s">
        <v>4599</v>
      </c>
    </row>
    <row r="6332" spans="1:2">
      <c r="A6332" t="s">
        <v>4598</v>
      </c>
      <c r="B6332" t="s">
        <v>4599</v>
      </c>
    </row>
    <row r="6333" spans="1:2">
      <c r="A6333" t="s">
        <v>4598</v>
      </c>
      <c r="B6333" t="s">
        <v>4599</v>
      </c>
    </row>
    <row r="6334" spans="1:2">
      <c r="A6334" t="s">
        <v>4600</v>
      </c>
      <c r="B6334" t="s">
        <v>4601</v>
      </c>
    </row>
    <row r="6335" spans="1:2">
      <c r="A6335" t="s">
        <v>4600</v>
      </c>
      <c r="B6335" t="s">
        <v>4601</v>
      </c>
    </row>
    <row r="6336" spans="1:2">
      <c r="A6336" t="s">
        <v>4600</v>
      </c>
      <c r="B6336" t="s">
        <v>4601</v>
      </c>
    </row>
    <row r="6337" spans="1:2">
      <c r="A6337" t="s">
        <v>4602</v>
      </c>
      <c r="B6337" t="s">
        <v>4603</v>
      </c>
    </row>
    <row r="6338" spans="1:2">
      <c r="A6338" t="s">
        <v>4602</v>
      </c>
      <c r="B6338" t="s">
        <v>4603</v>
      </c>
    </row>
    <row r="6339" spans="1:2">
      <c r="A6339" t="s">
        <v>4602</v>
      </c>
      <c r="B6339" t="s">
        <v>4603</v>
      </c>
    </row>
    <row r="6340" spans="1:2">
      <c r="A6340" t="s">
        <v>4604</v>
      </c>
      <c r="B6340" t="s">
        <v>4605</v>
      </c>
    </row>
    <row r="6341" spans="1:2">
      <c r="A6341" t="s">
        <v>4604</v>
      </c>
      <c r="B6341" t="s">
        <v>4605</v>
      </c>
    </row>
    <row r="6342" spans="1:2">
      <c r="A6342" t="s">
        <v>4604</v>
      </c>
      <c r="B6342" t="s">
        <v>4605</v>
      </c>
    </row>
    <row r="6343" spans="1:2">
      <c r="A6343" t="s">
        <v>4606</v>
      </c>
      <c r="B6343" t="s">
        <v>4607</v>
      </c>
    </row>
    <row r="6344" spans="1:2">
      <c r="A6344" t="s">
        <v>4606</v>
      </c>
      <c r="B6344" t="s">
        <v>4607</v>
      </c>
    </row>
    <row r="6345" spans="1:2">
      <c r="A6345" t="s">
        <v>4606</v>
      </c>
      <c r="B6345" t="s">
        <v>4607</v>
      </c>
    </row>
    <row r="6346" spans="1:2">
      <c r="A6346" t="s">
        <v>4608</v>
      </c>
      <c r="B6346" t="s">
        <v>4609</v>
      </c>
    </row>
    <row r="6347" spans="1:2">
      <c r="A6347" t="s">
        <v>4608</v>
      </c>
      <c r="B6347" t="s">
        <v>4609</v>
      </c>
    </row>
    <row r="6348" spans="1:2">
      <c r="A6348" t="s">
        <v>4608</v>
      </c>
      <c r="B6348" t="s">
        <v>4609</v>
      </c>
    </row>
    <row r="6349" spans="1:2">
      <c r="A6349" t="s">
        <v>4610</v>
      </c>
      <c r="B6349" t="s">
        <v>4611</v>
      </c>
    </row>
    <row r="6350" spans="1:2">
      <c r="A6350" t="s">
        <v>4610</v>
      </c>
      <c r="B6350" t="s">
        <v>4611</v>
      </c>
    </row>
    <row r="6351" spans="1:2">
      <c r="A6351" t="s">
        <v>4610</v>
      </c>
      <c r="B6351" t="s">
        <v>4611</v>
      </c>
    </row>
    <row r="6352" spans="1:2">
      <c r="A6352" t="s">
        <v>4612</v>
      </c>
      <c r="B6352" t="s">
        <v>4613</v>
      </c>
    </row>
    <row r="6353" spans="1:2">
      <c r="A6353" t="s">
        <v>4612</v>
      </c>
      <c r="B6353" t="s">
        <v>4613</v>
      </c>
    </row>
    <row r="6354" spans="1:2">
      <c r="A6354" t="s">
        <v>4612</v>
      </c>
      <c r="B6354" t="s">
        <v>4613</v>
      </c>
    </row>
    <row r="6355" spans="1:2">
      <c r="A6355" t="s">
        <v>4614</v>
      </c>
      <c r="B6355" t="s">
        <v>4615</v>
      </c>
    </row>
    <row r="6356" spans="1:2">
      <c r="A6356" t="s">
        <v>4614</v>
      </c>
      <c r="B6356" t="s">
        <v>4615</v>
      </c>
    </row>
    <row r="6357" spans="1:2">
      <c r="A6357" t="s">
        <v>4614</v>
      </c>
      <c r="B6357" t="s">
        <v>4615</v>
      </c>
    </row>
    <row r="6358" spans="1:2">
      <c r="A6358" t="s">
        <v>4616</v>
      </c>
      <c r="B6358" t="s">
        <v>4617</v>
      </c>
    </row>
    <row r="6359" spans="1:2">
      <c r="A6359" t="s">
        <v>4616</v>
      </c>
      <c r="B6359" t="s">
        <v>4617</v>
      </c>
    </row>
    <row r="6360" spans="1:2">
      <c r="A6360" t="s">
        <v>4616</v>
      </c>
      <c r="B6360" t="s">
        <v>4617</v>
      </c>
    </row>
    <row r="6361" spans="1:2">
      <c r="A6361" t="s">
        <v>4618</v>
      </c>
      <c r="B6361" t="s">
        <v>4619</v>
      </c>
    </row>
    <row r="6362" spans="1:2">
      <c r="A6362" t="s">
        <v>4618</v>
      </c>
      <c r="B6362" t="s">
        <v>4619</v>
      </c>
    </row>
    <row r="6363" spans="1:2">
      <c r="A6363" t="s">
        <v>4618</v>
      </c>
      <c r="B6363" t="s">
        <v>4619</v>
      </c>
    </row>
    <row r="6364" spans="1:2">
      <c r="A6364" t="s">
        <v>4620</v>
      </c>
      <c r="B6364" t="s">
        <v>4621</v>
      </c>
    </row>
    <row r="6365" spans="1:2">
      <c r="A6365" t="s">
        <v>4620</v>
      </c>
      <c r="B6365" t="s">
        <v>4621</v>
      </c>
    </row>
    <row r="6366" spans="1:2">
      <c r="A6366" t="s">
        <v>4620</v>
      </c>
      <c r="B6366" t="s">
        <v>4621</v>
      </c>
    </row>
    <row r="6367" spans="1:2">
      <c r="A6367" t="s">
        <v>4622</v>
      </c>
      <c r="B6367" t="s">
        <v>4623</v>
      </c>
    </row>
    <row r="6368" spans="1:2">
      <c r="A6368" t="s">
        <v>4622</v>
      </c>
      <c r="B6368" t="s">
        <v>4623</v>
      </c>
    </row>
    <row r="6369" spans="1:2">
      <c r="A6369" t="s">
        <v>4622</v>
      </c>
      <c r="B6369" t="s">
        <v>4623</v>
      </c>
    </row>
    <row r="6370" spans="1:2">
      <c r="A6370" t="s">
        <v>4624</v>
      </c>
      <c r="B6370" t="s">
        <v>4625</v>
      </c>
    </row>
    <row r="6371" spans="1:2">
      <c r="A6371" t="s">
        <v>4624</v>
      </c>
      <c r="B6371" t="s">
        <v>4625</v>
      </c>
    </row>
    <row r="6372" spans="1:2">
      <c r="A6372" t="s">
        <v>4624</v>
      </c>
      <c r="B6372" t="s">
        <v>4625</v>
      </c>
    </row>
    <row r="6373" spans="1:2">
      <c r="A6373" t="s">
        <v>4626</v>
      </c>
      <c r="B6373" t="s">
        <v>4627</v>
      </c>
    </row>
    <row r="6374" spans="1:2">
      <c r="A6374" t="s">
        <v>4626</v>
      </c>
      <c r="B6374" t="s">
        <v>4627</v>
      </c>
    </row>
    <row r="6375" spans="1:2">
      <c r="A6375" t="s">
        <v>4626</v>
      </c>
      <c r="B6375" t="s">
        <v>4627</v>
      </c>
    </row>
    <row r="6376" spans="1:2">
      <c r="A6376" t="s">
        <v>4628</v>
      </c>
      <c r="B6376" t="s">
        <v>4629</v>
      </c>
    </row>
    <row r="6377" spans="1:2">
      <c r="A6377" t="s">
        <v>4628</v>
      </c>
      <c r="B6377" t="s">
        <v>4629</v>
      </c>
    </row>
    <row r="6378" spans="1:2">
      <c r="A6378" t="s">
        <v>4628</v>
      </c>
      <c r="B6378" t="s">
        <v>4629</v>
      </c>
    </row>
    <row r="6379" spans="1:2">
      <c r="A6379" t="s">
        <v>4630</v>
      </c>
      <c r="B6379" t="s">
        <v>4631</v>
      </c>
    </row>
    <row r="6380" spans="1:2">
      <c r="A6380" t="s">
        <v>4630</v>
      </c>
      <c r="B6380" t="s">
        <v>4631</v>
      </c>
    </row>
    <row r="6381" spans="1:2">
      <c r="A6381" t="s">
        <v>4630</v>
      </c>
      <c r="B6381" t="s">
        <v>4631</v>
      </c>
    </row>
    <row r="6382" spans="1:2">
      <c r="A6382" t="s">
        <v>4632</v>
      </c>
      <c r="B6382" t="s">
        <v>4633</v>
      </c>
    </row>
    <row r="6383" spans="1:2">
      <c r="A6383" t="s">
        <v>4632</v>
      </c>
      <c r="B6383" t="s">
        <v>4633</v>
      </c>
    </row>
    <row r="6384" spans="1:2">
      <c r="A6384" t="s">
        <v>4632</v>
      </c>
      <c r="B6384" t="s">
        <v>4633</v>
      </c>
    </row>
    <row r="6385" spans="1:2">
      <c r="A6385" t="s">
        <v>4634</v>
      </c>
      <c r="B6385" t="s">
        <v>4635</v>
      </c>
    </row>
    <row r="6386" spans="1:2">
      <c r="A6386" t="s">
        <v>4634</v>
      </c>
      <c r="B6386" t="s">
        <v>4635</v>
      </c>
    </row>
    <row r="6387" spans="1:2">
      <c r="A6387" t="s">
        <v>4634</v>
      </c>
      <c r="B6387" t="s">
        <v>4635</v>
      </c>
    </row>
    <row r="6388" spans="1:2">
      <c r="A6388" t="s">
        <v>4636</v>
      </c>
      <c r="B6388" t="s">
        <v>4637</v>
      </c>
    </row>
    <row r="6389" spans="1:2">
      <c r="A6389" t="s">
        <v>4636</v>
      </c>
      <c r="B6389" t="s">
        <v>4637</v>
      </c>
    </row>
    <row r="6390" spans="1:2">
      <c r="A6390" t="s">
        <v>4636</v>
      </c>
      <c r="B6390" t="s">
        <v>4637</v>
      </c>
    </row>
    <row r="6391" spans="1:2">
      <c r="A6391" t="s">
        <v>4638</v>
      </c>
      <c r="B6391" t="s">
        <v>4639</v>
      </c>
    </row>
    <row r="6392" spans="1:2">
      <c r="A6392" t="s">
        <v>4638</v>
      </c>
      <c r="B6392" t="s">
        <v>4639</v>
      </c>
    </row>
    <row r="6393" spans="1:2">
      <c r="A6393" t="s">
        <v>4638</v>
      </c>
      <c r="B6393" t="s">
        <v>4639</v>
      </c>
    </row>
    <row r="6394" spans="1:2">
      <c r="A6394" t="s">
        <v>4640</v>
      </c>
      <c r="B6394" t="s">
        <v>4641</v>
      </c>
    </row>
    <row r="6395" spans="1:2">
      <c r="A6395" t="s">
        <v>4640</v>
      </c>
      <c r="B6395" t="s">
        <v>4641</v>
      </c>
    </row>
    <row r="6396" spans="1:2">
      <c r="A6396" t="s">
        <v>4640</v>
      </c>
      <c r="B6396" t="s">
        <v>4641</v>
      </c>
    </row>
    <row r="6397" spans="1:2">
      <c r="A6397" t="s">
        <v>4642</v>
      </c>
      <c r="B6397" t="s">
        <v>4643</v>
      </c>
    </row>
    <row r="6398" spans="1:2">
      <c r="A6398" t="s">
        <v>4642</v>
      </c>
      <c r="B6398" t="s">
        <v>4643</v>
      </c>
    </row>
    <row r="6399" spans="1:2">
      <c r="A6399" t="s">
        <v>4642</v>
      </c>
      <c r="B6399" t="s">
        <v>4643</v>
      </c>
    </row>
    <row r="6400" spans="1:2">
      <c r="A6400" t="s">
        <v>4644</v>
      </c>
      <c r="B6400" t="s">
        <v>4643</v>
      </c>
    </row>
    <row r="6401" spans="1:2">
      <c r="A6401" t="s">
        <v>4644</v>
      </c>
      <c r="B6401" t="s">
        <v>4643</v>
      </c>
    </row>
    <row r="6402" spans="1:2">
      <c r="A6402" t="s">
        <v>4644</v>
      </c>
      <c r="B6402" t="s">
        <v>4643</v>
      </c>
    </row>
    <row r="6403" spans="1:2">
      <c r="A6403" t="s">
        <v>4645</v>
      </c>
      <c r="B6403" t="s">
        <v>4643</v>
      </c>
    </row>
    <row r="6404" spans="1:2">
      <c r="A6404" t="s">
        <v>4645</v>
      </c>
      <c r="B6404" t="s">
        <v>4643</v>
      </c>
    </row>
    <row r="6405" spans="1:2">
      <c r="A6405" t="s">
        <v>4645</v>
      </c>
      <c r="B6405" t="s">
        <v>4643</v>
      </c>
    </row>
    <row r="6406" spans="1:2">
      <c r="A6406" t="s">
        <v>4646</v>
      </c>
      <c r="B6406" t="s">
        <v>4647</v>
      </c>
    </row>
    <row r="6407" spans="1:2">
      <c r="A6407" t="s">
        <v>4646</v>
      </c>
      <c r="B6407" t="s">
        <v>4647</v>
      </c>
    </row>
    <row r="6408" spans="1:2">
      <c r="A6408" t="s">
        <v>4646</v>
      </c>
      <c r="B6408" t="s">
        <v>4647</v>
      </c>
    </row>
    <row r="6409" spans="1:2">
      <c r="A6409" t="s">
        <v>4648</v>
      </c>
      <c r="B6409" t="s">
        <v>4649</v>
      </c>
    </row>
    <row r="6410" spans="1:2">
      <c r="A6410" t="s">
        <v>4648</v>
      </c>
      <c r="B6410" t="s">
        <v>4649</v>
      </c>
    </row>
    <row r="6411" spans="1:2">
      <c r="A6411" t="s">
        <v>4648</v>
      </c>
      <c r="B6411" t="s">
        <v>4649</v>
      </c>
    </row>
    <row r="6412" spans="1:2">
      <c r="A6412" t="s">
        <v>4650</v>
      </c>
      <c r="B6412" t="s">
        <v>4651</v>
      </c>
    </row>
    <row r="6413" spans="1:2">
      <c r="A6413" t="s">
        <v>4650</v>
      </c>
      <c r="B6413" t="s">
        <v>4651</v>
      </c>
    </row>
    <row r="6414" spans="1:2">
      <c r="A6414" t="s">
        <v>4650</v>
      </c>
      <c r="B6414" t="s">
        <v>4651</v>
      </c>
    </row>
    <row r="6415" spans="1:2">
      <c r="A6415" t="s">
        <v>4652</v>
      </c>
      <c r="B6415" t="s">
        <v>4653</v>
      </c>
    </row>
    <row r="6416" spans="1:2">
      <c r="A6416" t="s">
        <v>4652</v>
      </c>
      <c r="B6416" t="s">
        <v>4653</v>
      </c>
    </row>
    <row r="6417" spans="1:2">
      <c r="A6417" t="s">
        <v>4652</v>
      </c>
      <c r="B6417" t="s">
        <v>4653</v>
      </c>
    </row>
    <row r="6418" spans="1:2">
      <c r="A6418" t="s">
        <v>4654</v>
      </c>
      <c r="B6418" t="s">
        <v>4655</v>
      </c>
    </row>
    <row r="6419" spans="1:2">
      <c r="A6419" t="s">
        <v>4654</v>
      </c>
      <c r="B6419" t="s">
        <v>4655</v>
      </c>
    </row>
    <row r="6420" spans="1:2">
      <c r="A6420" t="s">
        <v>4654</v>
      </c>
      <c r="B6420" t="s">
        <v>4655</v>
      </c>
    </row>
    <row r="6421" spans="1:2">
      <c r="A6421" t="s">
        <v>4656</v>
      </c>
      <c r="B6421" t="s">
        <v>4657</v>
      </c>
    </row>
    <row r="6422" spans="1:2">
      <c r="A6422" t="s">
        <v>4656</v>
      </c>
      <c r="B6422" t="s">
        <v>4657</v>
      </c>
    </row>
    <row r="6423" spans="1:2">
      <c r="A6423" t="s">
        <v>4656</v>
      </c>
      <c r="B6423" t="s">
        <v>4657</v>
      </c>
    </row>
    <row r="6424" spans="1:2">
      <c r="A6424" t="s">
        <v>4658</v>
      </c>
      <c r="B6424" t="s">
        <v>4659</v>
      </c>
    </row>
    <row r="6425" spans="1:2">
      <c r="A6425" t="s">
        <v>4658</v>
      </c>
      <c r="B6425" t="s">
        <v>4659</v>
      </c>
    </row>
    <row r="6426" spans="1:2">
      <c r="A6426" t="s">
        <v>4658</v>
      </c>
      <c r="B6426" t="s">
        <v>4659</v>
      </c>
    </row>
    <row r="6427" spans="1:2">
      <c r="A6427" t="s">
        <v>4660</v>
      </c>
      <c r="B6427" t="s">
        <v>4661</v>
      </c>
    </row>
    <row r="6428" spans="1:2">
      <c r="A6428" t="s">
        <v>4660</v>
      </c>
      <c r="B6428" t="s">
        <v>4661</v>
      </c>
    </row>
    <row r="6429" spans="1:2">
      <c r="A6429" t="s">
        <v>4660</v>
      </c>
      <c r="B6429" t="s">
        <v>4661</v>
      </c>
    </row>
    <row r="6430" spans="1:2">
      <c r="A6430" t="s">
        <v>4662</v>
      </c>
      <c r="B6430" t="s">
        <v>4663</v>
      </c>
    </row>
    <row r="6431" spans="1:2">
      <c r="A6431" t="s">
        <v>4662</v>
      </c>
      <c r="B6431" t="s">
        <v>4663</v>
      </c>
    </row>
    <row r="6432" spans="1:2">
      <c r="A6432" t="s">
        <v>4662</v>
      </c>
      <c r="B6432" t="s">
        <v>4663</v>
      </c>
    </row>
    <row r="6433" spans="1:2">
      <c r="A6433" t="s">
        <v>4664</v>
      </c>
      <c r="B6433" t="s">
        <v>4665</v>
      </c>
    </row>
    <row r="6434" spans="1:2">
      <c r="A6434" t="s">
        <v>4664</v>
      </c>
      <c r="B6434" t="s">
        <v>4665</v>
      </c>
    </row>
    <row r="6435" spans="1:2">
      <c r="A6435" t="s">
        <v>4664</v>
      </c>
      <c r="B6435" t="s">
        <v>4665</v>
      </c>
    </row>
    <row r="6436" spans="1:2">
      <c r="A6436" t="s">
        <v>4666</v>
      </c>
      <c r="B6436" t="s">
        <v>4667</v>
      </c>
    </row>
    <row r="6437" spans="1:2">
      <c r="A6437" t="s">
        <v>4666</v>
      </c>
      <c r="B6437" t="s">
        <v>4667</v>
      </c>
    </row>
    <row r="6438" spans="1:2">
      <c r="A6438" t="s">
        <v>4666</v>
      </c>
      <c r="B6438" t="s">
        <v>4667</v>
      </c>
    </row>
    <row r="6439" spans="1:2">
      <c r="A6439" t="s">
        <v>4668</v>
      </c>
      <c r="B6439" t="s">
        <v>4669</v>
      </c>
    </row>
    <row r="6440" spans="1:2">
      <c r="A6440" t="s">
        <v>4668</v>
      </c>
      <c r="B6440" t="s">
        <v>4669</v>
      </c>
    </row>
    <row r="6441" spans="1:2">
      <c r="A6441" t="s">
        <v>4668</v>
      </c>
      <c r="B6441" t="s">
        <v>4669</v>
      </c>
    </row>
    <row r="6442" spans="1:2">
      <c r="A6442" t="s">
        <v>4670</v>
      </c>
      <c r="B6442" t="s">
        <v>4671</v>
      </c>
    </row>
    <row r="6443" spans="1:2">
      <c r="A6443" t="s">
        <v>4670</v>
      </c>
      <c r="B6443" t="s">
        <v>4671</v>
      </c>
    </row>
    <row r="6444" spans="1:2">
      <c r="A6444" t="s">
        <v>4670</v>
      </c>
      <c r="B6444" t="s">
        <v>4671</v>
      </c>
    </row>
    <row r="6445" spans="1:2">
      <c r="A6445" t="s">
        <v>4672</v>
      </c>
      <c r="B6445" t="s">
        <v>4673</v>
      </c>
    </row>
    <row r="6446" spans="1:2">
      <c r="A6446" t="s">
        <v>4672</v>
      </c>
      <c r="B6446" t="s">
        <v>4673</v>
      </c>
    </row>
    <row r="6447" spans="1:2">
      <c r="A6447" t="s">
        <v>4672</v>
      </c>
      <c r="B6447" t="s">
        <v>4673</v>
      </c>
    </row>
    <row r="6448" spans="1:2">
      <c r="A6448" t="s">
        <v>4674</v>
      </c>
      <c r="B6448" t="s">
        <v>4675</v>
      </c>
    </row>
    <row r="6449" spans="1:2">
      <c r="A6449" t="s">
        <v>4674</v>
      </c>
      <c r="B6449" t="s">
        <v>4675</v>
      </c>
    </row>
    <row r="6450" spans="1:2">
      <c r="A6450" t="s">
        <v>4674</v>
      </c>
      <c r="B6450" t="s">
        <v>4675</v>
      </c>
    </row>
    <row r="6451" spans="1:2">
      <c r="A6451" t="s">
        <v>4676</v>
      </c>
      <c r="B6451" t="s">
        <v>4677</v>
      </c>
    </row>
    <row r="6452" spans="1:2">
      <c r="A6452" t="s">
        <v>4676</v>
      </c>
      <c r="B6452" t="s">
        <v>4677</v>
      </c>
    </row>
    <row r="6453" spans="1:2">
      <c r="A6453" t="s">
        <v>4676</v>
      </c>
      <c r="B6453" t="s">
        <v>4677</v>
      </c>
    </row>
    <row r="6454" spans="1:2">
      <c r="A6454" t="s">
        <v>4678</v>
      </c>
      <c r="B6454" t="s">
        <v>4679</v>
      </c>
    </row>
    <row r="6455" spans="1:2">
      <c r="A6455" t="s">
        <v>4678</v>
      </c>
      <c r="B6455" t="s">
        <v>4679</v>
      </c>
    </row>
    <row r="6456" spans="1:2">
      <c r="A6456" t="s">
        <v>4678</v>
      </c>
      <c r="B6456" t="s">
        <v>4679</v>
      </c>
    </row>
    <row r="6457" spans="1:2">
      <c r="A6457" t="s">
        <v>4680</v>
      </c>
      <c r="B6457" t="s">
        <v>4681</v>
      </c>
    </row>
    <row r="6458" spans="1:2">
      <c r="A6458" t="s">
        <v>4680</v>
      </c>
      <c r="B6458" t="s">
        <v>4681</v>
      </c>
    </row>
    <row r="6459" spans="1:2">
      <c r="A6459" t="s">
        <v>4680</v>
      </c>
      <c r="B6459" t="s">
        <v>4681</v>
      </c>
    </row>
    <row r="6460" spans="1:2">
      <c r="A6460" t="s">
        <v>4682</v>
      </c>
      <c r="B6460" t="s">
        <v>4683</v>
      </c>
    </row>
    <row r="6461" spans="1:2">
      <c r="A6461" t="s">
        <v>4682</v>
      </c>
      <c r="B6461" t="s">
        <v>4683</v>
      </c>
    </row>
    <row r="6462" spans="1:2">
      <c r="A6462" t="s">
        <v>4682</v>
      </c>
      <c r="B6462" t="s">
        <v>4683</v>
      </c>
    </row>
    <row r="6463" spans="1:2">
      <c r="A6463" t="s">
        <v>4684</v>
      </c>
      <c r="B6463" t="s">
        <v>4685</v>
      </c>
    </row>
    <row r="6464" spans="1:2">
      <c r="A6464" t="s">
        <v>4684</v>
      </c>
      <c r="B6464" t="s">
        <v>4685</v>
      </c>
    </row>
    <row r="6465" spans="1:2">
      <c r="A6465" t="s">
        <v>4684</v>
      </c>
      <c r="B6465" t="s">
        <v>4685</v>
      </c>
    </row>
    <row r="6466" spans="1:2">
      <c r="A6466" t="s">
        <v>4686</v>
      </c>
      <c r="B6466" t="s">
        <v>4687</v>
      </c>
    </row>
    <row r="6467" spans="1:2">
      <c r="A6467" t="s">
        <v>4686</v>
      </c>
      <c r="B6467" t="s">
        <v>4687</v>
      </c>
    </row>
    <row r="6468" spans="1:2">
      <c r="A6468" t="s">
        <v>4686</v>
      </c>
      <c r="B6468" t="s">
        <v>4687</v>
      </c>
    </row>
    <row r="6469" spans="1:2">
      <c r="A6469" t="s">
        <v>4688</v>
      </c>
      <c r="B6469" t="s">
        <v>4689</v>
      </c>
    </row>
    <row r="6470" spans="1:2">
      <c r="A6470" t="s">
        <v>4688</v>
      </c>
      <c r="B6470" t="s">
        <v>4689</v>
      </c>
    </row>
    <row r="6471" spans="1:2">
      <c r="A6471" t="s">
        <v>4688</v>
      </c>
      <c r="B6471" t="s">
        <v>4689</v>
      </c>
    </row>
    <row r="6472" spans="1:2">
      <c r="A6472" t="s">
        <v>4690</v>
      </c>
      <c r="B6472" t="s">
        <v>4687</v>
      </c>
    </row>
    <row r="6473" spans="1:2">
      <c r="A6473" t="s">
        <v>4690</v>
      </c>
      <c r="B6473" t="s">
        <v>4687</v>
      </c>
    </row>
    <row r="6474" spans="1:2">
      <c r="A6474" t="s">
        <v>4690</v>
      </c>
      <c r="B6474" t="s">
        <v>4687</v>
      </c>
    </row>
    <row r="6475" spans="1:2">
      <c r="A6475" t="s">
        <v>4691</v>
      </c>
      <c r="B6475" t="s">
        <v>4689</v>
      </c>
    </row>
    <row r="6476" spans="1:2">
      <c r="A6476" t="s">
        <v>4691</v>
      </c>
      <c r="B6476" t="s">
        <v>4689</v>
      </c>
    </row>
    <row r="6477" spans="1:2">
      <c r="A6477" t="s">
        <v>4691</v>
      </c>
      <c r="B6477" t="s">
        <v>4689</v>
      </c>
    </row>
    <row r="6478" spans="1:2">
      <c r="A6478" t="s">
        <v>5740</v>
      </c>
      <c r="B6478" t="s">
        <v>5741</v>
      </c>
    </row>
    <row r="6479" spans="1:2">
      <c r="A6479" t="s">
        <v>5740</v>
      </c>
      <c r="B6479" t="s">
        <v>5741</v>
      </c>
    </row>
    <row r="6480" spans="1:2">
      <c r="A6480" t="s">
        <v>5740</v>
      </c>
      <c r="B6480" t="s">
        <v>5741</v>
      </c>
    </row>
    <row r="6481" spans="1:2">
      <c r="A6481" t="s">
        <v>4692</v>
      </c>
      <c r="B6481" t="s">
        <v>4693</v>
      </c>
    </row>
    <row r="6482" spans="1:2">
      <c r="A6482" t="s">
        <v>4692</v>
      </c>
      <c r="B6482" t="s">
        <v>4693</v>
      </c>
    </row>
    <row r="6483" spans="1:2">
      <c r="A6483" t="s">
        <v>4692</v>
      </c>
      <c r="B6483" t="s">
        <v>4693</v>
      </c>
    </row>
    <row r="6484" spans="1:2">
      <c r="A6484" t="s">
        <v>4694</v>
      </c>
      <c r="B6484" t="s">
        <v>4695</v>
      </c>
    </row>
    <row r="6485" spans="1:2">
      <c r="A6485" t="s">
        <v>4694</v>
      </c>
      <c r="B6485" t="s">
        <v>4695</v>
      </c>
    </row>
    <row r="6486" spans="1:2">
      <c r="A6486" t="s">
        <v>4694</v>
      </c>
      <c r="B6486" t="s">
        <v>4695</v>
      </c>
    </row>
    <row r="6487" spans="1:2">
      <c r="A6487" t="s">
        <v>4696</v>
      </c>
      <c r="B6487" t="s">
        <v>4695</v>
      </c>
    </row>
    <row r="6488" spans="1:2">
      <c r="A6488" t="s">
        <v>4696</v>
      </c>
      <c r="B6488" t="s">
        <v>4695</v>
      </c>
    </row>
    <row r="6489" spans="1:2">
      <c r="A6489" t="s">
        <v>4696</v>
      </c>
      <c r="B6489" t="s">
        <v>4695</v>
      </c>
    </row>
    <row r="6490" spans="1:2">
      <c r="A6490" t="s">
        <v>4697</v>
      </c>
      <c r="B6490" t="s">
        <v>4698</v>
      </c>
    </row>
    <row r="6491" spans="1:2">
      <c r="A6491" t="s">
        <v>4697</v>
      </c>
      <c r="B6491" t="s">
        <v>4698</v>
      </c>
    </row>
    <row r="6492" spans="1:2">
      <c r="A6492" t="s">
        <v>4697</v>
      </c>
      <c r="B6492" t="s">
        <v>4698</v>
      </c>
    </row>
    <row r="6493" spans="1:2">
      <c r="A6493" t="s">
        <v>4699</v>
      </c>
      <c r="B6493" t="s">
        <v>4698</v>
      </c>
    </row>
    <row r="6494" spans="1:2">
      <c r="A6494" t="s">
        <v>4699</v>
      </c>
      <c r="B6494" t="s">
        <v>4698</v>
      </c>
    </row>
    <row r="6495" spans="1:2">
      <c r="A6495" t="s">
        <v>4699</v>
      </c>
      <c r="B6495" t="s">
        <v>4698</v>
      </c>
    </row>
    <row r="6496" spans="1:2">
      <c r="A6496" t="s">
        <v>4700</v>
      </c>
      <c r="B6496" t="s">
        <v>4701</v>
      </c>
    </row>
    <row r="6497" spans="1:2">
      <c r="A6497" t="s">
        <v>4700</v>
      </c>
      <c r="B6497" t="s">
        <v>4701</v>
      </c>
    </row>
    <row r="6498" spans="1:2">
      <c r="A6498" t="s">
        <v>4700</v>
      </c>
      <c r="B6498" t="s">
        <v>4701</v>
      </c>
    </row>
    <row r="6499" spans="1:2">
      <c r="A6499" t="s">
        <v>4702</v>
      </c>
      <c r="B6499" t="s">
        <v>4701</v>
      </c>
    </row>
    <row r="6500" spans="1:2">
      <c r="A6500" t="s">
        <v>4702</v>
      </c>
      <c r="B6500" t="s">
        <v>4701</v>
      </c>
    </row>
    <row r="6501" spans="1:2">
      <c r="A6501" t="s">
        <v>4702</v>
      </c>
      <c r="B6501" t="s">
        <v>4701</v>
      </c>
    </row>
    <row r="6502" spans="1:2">
      <c r="A6502" t="s">
        <v>4703</v>
      </c>
      <c r="B6502" t="s">
        <v>4704</v>
      </c>
    </row>
    <row r="6503" spans="1:2">
      <c r="A6503" t="s">
        <v>4703</v>
      </c>
      <c r="B6503" t="s">
        <v>4704</v>
      </c>
    </row>
    <row r="6504" spans="1:2">
      <c r="A6504" t="s">
        <v>4703</v>
      </c>
      <c r="B6504" t="s">
        <v>4704</v>
      </c>
    </row>
    <row r="6505" spans="1:2">
      <c r="A6505" t="s">
        <v>4705</v>
      </c>
      <c r="B6505" t="s">
        <v>4706</v>
      </c>
    </row>
    <row r="6506" spans="1:2">
      <c r="A6506" t="s">
        <v>4705</v>
      </c>
      <c r="B6506" t="s">
        <v>4706</v>
      </c>
    </row>
    <row r="6507" spans="1:2">
      <c r="A6507" t="s">
        <v>4705</v>
      </c>
      <c r="B6507" t="s">
        <v>4706</v>
      </c>
    </row>
    <row r="6508" spans="1:2">
      <c r="A6508" t="s">
        <v>4707</v>
      </c>
      <c r="B6508" t="s">
        <v>4704</v>
      </c>
    </row>
    <row r="6509" spans="1:2">
      <c r="A6509" t="s">
        <v>4707</v>
      </c>
      <c r="B6509" t="s">
        <v>4704</v>
      </c>
    </row>
    <row r="6510" spans="1:2">
      <c r="A6510" t="s">
        <v>4707</v>
      </c>
      <c r="B6510" t="s">
        <v>4704</v>
      </c>
    </row>
    <row r="6511" spans="1:2">
      <c r="A6511" t="s">
        <v>4708</v>
      </c>
      <c r="B6511" t="s">
        <v>4706</v>
      </c>
    </row>
    <row r="6512" spans="1:2">
      <c r="A6512" t="s">
        <v>4708</v>
      </c>
      <c r="B6512" t="s">
        <v>4706</v>
      </c>
    </row>
    <row r="6513" spans="1:2">
      <c r="A6513" t="s">
        <v>4708</v>
      </c>
      <c r="B6513" t="s">
        <v>4706</v>
      </c>
    </row>
    <row r="6514" spans="1:2">
      <c r="A6514" t="s">
        <v>4709</v>
      </c>
      <c r="B6514" t="s">
        <v>4710</v>
      </c>
    </row>
    <row r="6515" spans="1:2">
      <c r="A6515" t="s">
        <v>4709</v>
      </c>
      <c r="B6515" t="s">
        <v>4710</v>
      </c>
    </row>
    <row r="6516" spans="1:2">
      <c r="A6516" t="s">
        <v>4709</v>
      </c>
      <c r="B6516" t="s">
        <v>4710</v>
      </c>
    </row>
    <row r="6517" spans="1:2">
      <c r="A6517" t="s">
        <v>4711</v>
      </c>
      <c r="B6517" t="s">
        <v>4712</v>
      </c>
    </row>
    <row r="6518" spans="1:2">
      <c r="A6518" t="s">
        <v>4711</v>
      </c>
      <c r="B6518" t="s">
        <v>4712</v>
      </c>
    </row>
    <row r="6519" spans="1:2">
      <c r="A6519" t="s">
        <v>4711</v>
      </c>
      <c r="B6519" t="s">
        <v>4712</v>
      </c>
    </row>
    <row r="6520" spans="1:2">
      <c r="A6520" t="s">
        <v>4713</v>
      </c>
      <c r="B6520" t="s">
        <v>4714</v>
      </c>
    </row>
    <row r="6521" spans="1:2">
      <c r="A6521" t="s">
        <v>4713</v>
      </c>
      <c r="B6521" t="s">
        <v>4714</v>
      </c>
    </row>
    <row r="6522" spans="1:2">
      <c r="A6522" t="s">
        <v>4713</v>
      </c>
      <c r="B6522" t="s">
        <v>4714</v>
      </c>
    </row>
    <row r="6523" spans="1:2">
      <c r="A6523" t="s">
        <v>4715</v>
      </c>
      <c r="B6523" t="s">
        <v>4716</v>
      </c>
    </row>
    <row r="6524" spans="1:2">
      <c r="A6524" t="s">
        <v>4715</v>
      </c>
      <c r="B6524" t="s">
        <v>4716</v>
      </c>
    </row>
    <row r="6525" spans="1:2">
      <c r="A6525" t="s">
        <v>4715</v>
      </c>
      <c r="B6525" t="s">
        <v>4716</v>
      </c>
    </row>
    <row r="6526" spans="1:2">
      <c r="A6526" t="s">
        <v>4717</v>
      </c>
      <c r="B6526" t="s">
        <v>4718</v>
      </c>
    </row>
    <row r="6527" spans="1:2">
      <c r="A6527" t="s">
        <v>4717</v>
      </c>
      <c r="B6527" t="s">
        <v>4718</v>
      </c>
    </row>
    <row r="6528" spans="1:2">
      <c r="A6528" t="s">
        <v>4717</v>
      </c>
      <c r="B6528" t="s">
        <v>4718</v>
      </c>
    </row>
    <row r="6529" spans="1:2">
      <c r="A6529" t="s">
        <v>4719</v>
      </c>
      <c r="B6529" t="s">
        <v>4720</v>
      </c>
    </row>
    <row r="6530" spans="1:2">
      <c r="A6530" t="s">
        <v>4719</v>
      </c>
      <c r="B6530" t="s">
        <v>4720</v>
      </c>
    </row>
    <row r="6531" spans="1:2">
      <c r="A6531" t="s">
        <v>4719</v>
      </c>
      <c r="B6531" t="s">
        <v>4720</v>
      </c>
    </row>
    <row r="6532" spans="1:2">
      <c r="A6532" t="s">
        <v>4721</v>
      </c>
      <c r="B6532" t="s">
        <v>4722</v>
      </c>
    </row>
    <row r="6533" spans="1:2">
      <c r="A6533" t="s">
        <v>4721</v>
      </c>
      <c r="B6533" t="s">
        <v>4722</v>
      </c>
    </row>
    <row r="6534" spans="1:2">
      <c r="A6534" t="s">
        <v>4721</v>
      </c>
      <c r="B6534" t="s">
        <v>4722</v>
      </c>
    </row>
    <row r="6535" spans="1:2">
      <c r="A6535" t="s">
        <v>4723</v>
      </c>
      <c r="B6535" t="s">
        <v>4724</v>
      </c>
    </row>
    <row r="6536" spans="1:2">
      <c r="A6536" t="s">
        <v>4723</v>
      </c>
      <c r="B6536" t="s">
        <v>4724</v>
      </c>
    </row>
    <row r="6537" spans="1:2">
      <c r="A6537" t="s">
        <v>4723</v>
      </c>
      <c r="B6537" t="s">
        <v>4724</v>
      </c>
    </row>
    <row r="6538" spans="1:2">
      <c r="A6538" t="s">
        <v>4725</v>
      </c>
      <c r="B6538" t="s">
        <v>4726</v>
      </c>
    </row>
    <row r="6539" spans="1:2">
      <c r="A6539" t="s">
        <v>4725</v>
      </c>
      <c r="B6539" t="s">
        <v>4726</v>
      </c>
    </row>
    <row r="6540" spans="1:2">
      <c r="A6540" t="s">
        <v>4725</v>
      </c>
      <c r="B6540" t="s">
        <v>4726</v>
      </c>
    </row>
    <row r="6541" spans="1:2">
      <c r="A6541" t="s">
        <v>4727</v>
      </c>
      <c r="B6541" t="s">
        <v>4724</v>
      </c>
    </row>
    <row r="6542" spans="1:2">
      <c r="A6542" t="s">
        <v>4727</v>
      </c>
      <c r="B6542" t="s">
        <v>4724</v>
      </c>
    </row>
    <row r="6543" spans="1:2">
      <c r="A6543" t="s">
        <v>4727</v>
      </c>
      <c r="B6543" t="s">
        <v>4724</v>
      </c>
    </row>
    <row r="6544" spans="1:2">
      <c r="A6544" t="s">
        <v>4728</v>
      </c>
      <c r="B6544" t="s">
        <v>4729</v>
      </c>
    </row>
    <row r="6545" spans="1:2">
      <c r="A6545" t="s">
        <v>4728</v>
      </c>
      <c r="B6545" t="s">
        <v>4729</v>
      </c>
    </row>
    <row r="6546" spans="1:2">
      <c r="A6546" t="s">
        <v>4728</v>
      </c>
      <c r="B6546" t="s">
        <v>4729</v>
      </c>
    </row>
    <row r="6547" spans="1:2">
      <c r="A6547" t="s">
        <v>5988</v>
      </c>
      <c r="B6547" t="s">
        <v>5989</v>
      </c>
    </row>
    <row r="6548" spans="1:2">
      <c r="A6548" t="s">
        <v>5988</v>
      </c>
      <c r="B6548" t="s">
        <v>5989</v>
      </c>
    </row>
    <row r="6549" spans="1:2">
      <c r="A6549" t="s">
        <v>5988</v>
      </c>
      <c r="B6549" t="s">
        <v>5989</v>
      </c>
    </row>
    <row r="6550" spans="1:2">
      <c r="A6550" t="s">
        <v>5990</v>
      </c>
      <c r="B6550" t="s">
        <v>5991</v>
      </c>
    </row>
    <row r="6551" spans="1:2">
      <c r="A6551" t="s">
        <v>5990</v>
      </c>
      <c r="B6551" t="s">
        <v>5991</v>
      </c>
    </row>
    <row r="6552" spans="1:2">
      <c r="A6552" t="s">
        <v>5990</v>
      </c>
      <c r="B6552" t="s">
        <v>5991</v>
      </c>
    </row>
    <row r="6553" spans="1:2">
      <c r="A6553" t="s">
        <v>5992</v>
      </c>
      <c r="B6553" t="s">
        <v>5993</v>
      </c>
    </row>
    <row r="6554" spans="1:2">
      <c r="A6554" t="s">
        <v>5992</v>
      </c>
      <c r="B6554" t="s">
        <v>5993</v>
      </c>
    </row>
    <row r="6555" spans="1:2">
      <c r="A6555" t="s">
        <v>5992</v>
      </c>
      <c r="B6555" t="s">
        <v>5993</v>
      </c>
    </row>
    <row r="6556" spans="1:2">
      <c r="A6556" t="s">
        <v>5994</v>
      </c>
      <c r="B6556" t="s">
        <v>5995</v>
      </c>
    </row>
    <row r="6557" spans="1:2">
      <c r="A6557" t="s">
        <v>5994</v>
      </c>
      <c r="B6557" t="s">
        <v>5995</v>
      </c>
    </row>
    <row r="6558" spans="1:2">
      <c r="A6558" t="s">
        <v>5994</v>
      </c>
      <c r="B6558" t="s">
        <v>5995</v>
      </c>
    </row>
    <row r="6559" spans="1:2">
      <c r="A6559" t="s">
        <v>5996</v>
      </c>
      <c r="B6559" t="s">
        <v>5989</v>
      </c>
    </row>
    <row r="6560" spans="1:2">
      <c r="A6560" t="s">
        <v>5996</v>
      </c>
      <c r="B6560" t="s">
        <v>5989</v>
      </c>
    </row>
    <row r="6561" spans="1:2">
      <c r="A6561" t="s">
        <v>5996</v>
      </c>
      <c r="B6561" t="s">
        <v>5989</v>
      </c>
    </row>
    <row r="6562" spans="1:2">
      <c r="A6562" t="s">
        <v>5997</v>
      </c>
      <c r="B6562" t="s">
        <v>5998</v>
      </c>
    </row>
    <row r="6563" spans="1:2">
      <c r="A6563" t="s">
        <v>5997</v>
      </c>
      <c r="B6563" t="s">
        <v>5998</v>
      </c>
    </row>
    <row r="6564" spans="1:2">
      <c r="A6564" t="s">
        <v>5997</v>
      </c>
      <c r="B6564" t="s">
        <v>5998</v>
      </c>
    </row>
    <row r="6565" spans="1:2">
      <c r="A6565" t="s">
        <v>5999</v>
      </c>
      <c r="B6565" t="s">
        <v>6000</v>
      </c>
    </row>
    <row r="6566" spans="1:2">
      <c r="A6566" t="s">
        <v>5999</v>
      </c>
      <c r="B6566" t="s">
        <v>6000</v>
      </c>
    </row>
    <row r="6567" spans="1:2">
      <c r="A6567" t="s">
        <v>5999</v>
      </c>
      <c r="B6567" t="s">
        <v>6000</v>
      </c>
    </row>
    <row r="6568" spans="1:2">
      <c r="A6568" t="s">
        <v>6001</v>
      </c>
      <c r="B6568" t="s">
        <v>6002</v>
      </c>
    </row>
    <row r="6569" spans="1:2">
      <c r="A6569" t="s">
        <v>6001</v>
      </c>
      <c r="B6569" t="s">
        <v>6002</v>
      </c>
    </row>
    <row r="6570" spans="1:2">
      <c r="A6570" t="s">
        <v>6001</v>
      </c>
      <c r="B6570" t="s">
        <v>6002</v>
      </c>
    </row>
    <row r="6571" spans="1:2">
      <c r="A6571" t="s">
        <v>6003</v>
      </c>
      <c r="B6571" t="s">
        <v>6004</v>
      </c>
    </row>
    <row r="6572" spans="1:2">
      <c r="A6572" t="s">
        <v>6003</v>
      </c>
      <c r="B6572" t="s">
        <v>6004</v>
      </c>
    </row>
    <row r="6573" spans="1:2">
      <c r="A6573" t="s">
        <v>6003</v>
      </c>
      <c r="B6573" t="s">
        <v>6004</v>
      </c>
    </row>
    <row r="6574" spans="1:2">
      <c r="A6574" t="s">
        <v>6005</v>
      </c>
      <c r="B6574" t="s">
        <v>6006</v>
      </c>
    </row>
    <row r="6575" spans="1:2">
      <c r="A6575" t="s">
        <v>6005</v>
      </c>
      <c r="B6575" t="s">
        <v>6006</v>
      </c>
    </row>
    <row r="6576" spans="1:2">
      <c r="A6576" t="s">
        <v>6005</v>
      </c>
      <c r="B6576" t="s">
        <v>6006</v>
      </c>
    </row>
    <row r="6577" spans="1:2">
      <c r="A6577" t="s">
        <v>6007</v>
      </c>
      <c r="B6577" t="s">
        <v>6008</v>
      </c>
    </row>
    <row r="6578" spans="1:2">
      <c r="A6578" t="s">
        <v>6007</v>
      </c>
      <c r="B6578" t="s">
        <v>6008</v>
      </c>
    </row>
    <row r="6579" spans="1:2">
      <c r="A6579" t="s">
        <v>6007</v>
      </c>
      <c r="B6579" t="s">
        <v>6008</v>
      </c>
    </row>
    <row r="6580" spans="1:2">
      <c r="A6580" t="s">
        <v>6009</v>
      </c>
      <c r="B6580" t="s">
        <v>6010</v>
      </c>
    </row>
    <row r="6581" spans="1:2">
      <c r="A6581" t="s">
        <v>6009</v>
      </c>
      <c r="B6581" t="s">
        <v>6010</v>
      </c>
    </row>
    <row r="6582" spans="1:2">
      <c r="A6582" t="s">
        <v>6009</v>
      </c>
      <c r="B6582" t="s">
        <v>6010</v>
      </c>
    </row>
    <row r="6583" spans="1:2">
      <c r="A6583" t="s">
        <v>6011</v>
      </c>
      <c r="B6583" t="s">
        <v>6012</v>
      </c>
    </row>
    <row r="6584" spans="1:2">
      <c r="A6584" t="s">
        <v>6011</v>
      </c>
      <c r="B6584" t="s">
        <v>6012</v>
      </c>
    </row>
    <row r="6585" spans="1:2">
      <c r="A6585" t="s">
        <v>6011</v>
      </c>
      <c r="B6585" t="s">
        <v>6012</v>
      </c>
    </row>
    <row r="6586" spans="1:2">
      <c r="A6586" t="s">
        <v>6013</v>
      </c>
      <c r="B6586" t="s">
        <v>6014</v>
      </c>
    </row>
    <row r="6587" spans="1:2">
      <c r="A6587" t="s">
        <v>6013</v>
      </c>
      <c r="B6587" t="s">
        <v>6014</v>
      </c>
    </row>
    <row r="6588" spans="1:2">
      <c r="A6588" t="s">
        <v>6013</v>
      </c>
      <c r="B6588" t="s">
        <v>6014</v>
      </c>
    </row>
    <row r="6589" spans="1:2">
      <c r="A6589" t="s">
        <v>6015</v>
      </c>
      <c r="B6589" t="s">
        <v>6016</v>
      </c>
    </row>
    <row r="6590" spans="1:2">
      <c r="A6590" t="s">
        <v>6015</v>
      </c>
      <c r="B6590" t="s">
        <v>6016</v>
      </c>
    </row>
    <row r="6591" spans="1:2">
      <c r="A6591" t="s">
        <v>6015</v>
      </c>
      <c r="B6591" t="s">
        <v>6016</v>
      </c>
    </row>
    <row r="6592" spans="1:2">
      <c r="A6592" t="s">
        <v>6017</v>
      </c>
      <c r="B6592" t="s">
        <v>6018</v>
      </c>
    </row>
    <row r="6593" spans="1:2">
      <c r="A6593" t="s">
        <v>6017</v>
      </c>
      <c r="B6593" t="s">
        <v>6018</v>
      </c>
    </row>
    <row r="6594" spans="1:2">
      <c r="A6594" t="s">
        <v>6017</v>
      </c>
      <c r="B6594" t="s">
        <v>6018</v>
      </c>
    </row>
    <row r="6595" spans="1:2">
      <c r="A6595" t="s">
        <v>6019</v>
      </c>
      <c r="B6595" t="s">
        <v>6020</v>
      </c>
    </row>
    <row r="6596" spans="1:2">
      <c r="A6596" t="s">
        <v>6019</v>
      </c>
      <c r="B6596" t="s">
        <v>6020</v>
      </c>
    </row>
    <row r="6597" spans="1:2">
      <c r="A6597" t="s">
        <v>6019</v>
      </c>
      <c r="B6597" t="s">
        <v>6020</v>
      </c>
    </row>
    <row r="6598" spans="1:2">
      <c r="A6598" t="s">
        <v>6021</v>
      </c>
      <c r="B6598" t="s">
        <v>6022</v>
      </c>
    </row>
    <row r="6599" spans="1:2">
      <c r="A6599" t="s">
        <v>6021</v>
      </c>
      <c r="B6599" t="s">
        <v>6022</v>
      </c>
    </row>
    <row r="6600" spans="1:2">
      <c r="A6600" t="s">
        <v>6021</v>
      </c>
      <c r="B6600" t="s">
        <v>6022</v>
      </c>
    </row>
    <row r="6601" spans="1:2">
      <c r="A6601" t="s">
        <v>6023</v>
      </c>
      <c r="B6601" t="s">
        <v>6024</v>
      </c>
    </row>
    <row r="6602" spans="1:2">
      <c r="A6602" t="s">
        <v>6023</v>
      </c>
      <c r="B6602" t="s">
        <v>6024</v>
      </c>
    </row>
    <row r="6603" spans="1:2">
      <c r="A6603" t="s">
        <v>6023</v>
      </c>
      <c r="B6603" t="s">
        <v>6024</v>
      </c>
    </row>
    <row r="6604" spans="1:2">
      <c r="A6604" t="s">
        <v>6025</v>
      </c>
      <c r="B6604" t="s">
        <v>6026</v>
      </c>
    </row>
    <row r="6605" spans="1:2">
      <c r="A6605" t="s">
        <v>6025</v>
      </c>
      <c r="B6605" t="s">
        <v>6026</v>
      </c>
    </row>
    <row r="6606" spans="1:2">
      <c r="A6606" t="s">
        <v>6025</v>
      </c>
      <c r="B6606" t="s">
        <v>6026</v>
      </c>
    </row>
    <row r="6607" spans="1:2">
      <c r="A6607" t="s">
        <v>6027</v>
      </c>
      <c r="B6607" t="s">
        <v>6028</v>
      </c>
    </row>
    <row r="6608" spans="1:2">
      <c r="A6608" t="s">
        <v>6027</v>
      </c>
      <c r="B6608" t="s">
        <v>6028</v>
      </c>
    </row>
    <row r="6609" spans="1:2">
      <c r="A6609" t="s">
        <v>6027</v>
      </c>
      <c r="B6609" t="s">
        <v>6028</v>
      </c>
    </row>
    <row r="6610" spans="1:2">
      <c r="A6610" t="s">
        <v>6029</v>
      </c>
      <c r="B6610" t="s">
        <v>6030</v>
      </c>
    </row>
    <row r="6611" spans="1:2">
      <c r="A6611" t="s">
        <v>6029</v>
      </c>
      <c r="B6611" t="s">
        <v>6030</v>
      </c>
    </row>
    <row r="6612" spans="1:2">
      <c r="A6612" t="s">
        <v>6029</v>
      </c>
      <c r="B6612" t="s">
        <v>6030</v>
      </c>
    </row>
    <row r="6613" spans="1:2">
      <c r="A6613" t="s">
        <v>6031</v>
      </c>
      <c r="B6613" t="s">
        <v>6032</v>
      </c>
    </row>
    <row r="6614" spans="1:2">
      <c r="A6614" t="s">
        <v>6031</v>
      </c>
      <c r="B6614" t="s">
        <v>6032</v>
      </c>
    </row>
    <row r="6615" spans="1:2">
      <c r="A6615" t="s">
        <v>6031</v>
      </c>
      <c r="B6615" t="s">
        <v>6032</v>
      </c>
    </row>
    <row r="6616" spans="1:2">
      <c r="A6616" t="s">
        <v>6033</v>
      </c>
      <c r="B6616" t="s">
        <v>6034</v>
      </c>
    </row>
    <row r="6617" spans="1:2">
      <c r="A6617" t="s">
        <v>6033</v>
      </c>
      <c r="B6617" t="s">
        <v>6034</v>
      </c>
    </row>
    <row r="6618" spans="1:2">
      <c r="A6618" t="s">
        <v>6033</v>
      </c>
      <c r="B6618" t="s">
        <v>6034</v>
      </c>
    </row>
    <row r="6619" spans="1:2">
      <c r="A6619" t="s">
        <v>6035</v>
      </c>
      <c r="B6619" t="s">
        <v>6036</v>
      </c>
    </row>
    <row r="6620" spans="1:2">
      <c r="A6620" t="s">
        <v>6035</v>
      </c>
      <c r="B6620" t="s">
        <v>6036</v>
      </c>
    </row>
    <row r="6621" spans="1:2">
      <c r="A6621" t="s">
        <v>6035</v>
      </c>
      <c r="B6621" t="s">
        <v>6036</v>
      </c>
    </row>
    <row r="6622" spans="1:2">
      <c r="A6622" t="s">
        <v>6037</v>
      </c>
      <c r="B6622" t="s">
        <v>6038</v>
      </c>
    </row>
    <row r="6623" spans="1:2">
      <c r="A6623" t="s">
        <v>6037</v>
      </c>
      <c r="B6623" t="s">
        <v>6038</v>
      </c>
    </row>
    <row r="6624" spans="1:2">
      <c r="A6624" t="s">
        <v>6037</v>
      </c>
      <c r="B6624" t="s">
        <v>6038</v>
      </c>
    </row>
    <row r="6625" spans="1:2">
      <c r="A6625" t="s">
        <v>6039</v>
      </c>
      <c r="B6625" t="s">
        <v>6040</v>
      </c>
    </row>
    <row r="6626" spans="1:2">
      <c r="A6626" t="s">
        <v>6039</v>
      </c>
      <c r="B6626" t="s">
        <v>6040</v>
      </c>
    </row>
    <row r="6627" spans="1:2">
      <c r="A6627" t="s">
        <v>6039</v>
      </c>
      <c r="B6627" t="s">
        <v>6040</v>
      </c>
    </row>
    <row r="6628" spans="1:2">
      <c r="A6628" t="s">
        <v>6041</v>
      </c>
      <c r="B6628" t="s">
        <v>6042</v>
      </c>
    </row>
    <row r="6629" spans="1:2">
      <c r="A6629" t="s">
        <v>6041</v>
      </c>
      <c r="B6629" t="s">
        <v>6042</v>
      </c>
    </row>
    <row r="6630" spans="1:2">
      <c r="A6630" t="s">
        <v>6041</v>
      </c>
      <c r="B6630" t="s">
        <v>6042</v>
      </c>
    </row>
    <row r="6631" spans="1:2">
      <c r="A6631" t="s">
        <v>6043</v>
      </c>
      <c r="B6631" t="s">
        <v>6044</v>
      </c>
    </row>
    <row r="6632" spans="1:2">
      <c r="A6632" t="s">
        <v>6043</v>
      </c>
      <c r="B6632" t="s">
        <v>6044</v>
      </c>
    </row>
    <row r="6633" spans="1:2">
      <c r="A6633" t="s">
        <v>6043</v>
      </c>
      <c r="B6633" t="s">
        <v>6044</v>
      </c>
    </row>
    <row r="6634" spans="1:2">
      <c r="A6634" t="s">
        <v>6045</v>
      </c>
      <c r="B6634" t="s">
        <v>6046</v>
      </c>
    </row>
    <row r="6635" spans="1:2">
      <c r="A6635" t="s">
        <v>6045</v>
      </c>
      <c r="B6635" t="s">
        <v>6046</v>
      </c>
    </row>
    <row r="6636" spans="1:2">
      <c r="A6636" t="s">
        <v>6045</v>
      </c>
      <c r="B6636" t="s">
        <v>6046</v>
      </c>
    </row>
    <row r="6637" spans="1:2">
      <c r="A6637" t="s">
        <v>6047</v>
      </c>
      <c r="B6637" t="s">
        <v>6048</v>
      </c>
    </row>
    <row r="6638" spans="1:2">
      <c r="A6638" t="s">
        <v>6047</v>
      </c>
      <c r="B6638" t="s">
        <v>6048</v>
      </c>
    </row>
    <row r="6639" spans="1:2">
      <c r="A6639" t="s">
        <v>6047</v>
      </c>
      <c r="B6639" t="s">
        <v>6048</v>
      </c>
    </row>
    <row r="6640" spans="1:2">
      <c r="A6640" t="s">
        <v>6049</v>
      </c>
      <c r="B6640" t="s">
        <v>6050</v>
      </c>
    </row>
    <row r="6641" spans="1:2">
      <c r="A6641" t="s">
        <v>6049</v>
      </c>
      <c r="B6641" t="s">
        <v>6050</v>
      </c>
    </row>
    <row r="6642" spans="1:2">
      <c r="A6642" t="s">
        <v>6049</v>
      </c>
      <c r="B6642" t="s">
        <v>6050</v>
      </c>
    </row>
    <row r="6643" spans="1:2">
      <c r="A6643" t="s">
        <v>6051</v>
      </c>
      <c r="B6643" t="s">
        <v>6052</v>
      </c>
    </row>
    <row r="6644" spans="1:2">
      <c r="A6644" t="s">
        <v>6051</v>
      </c>
      <c r="B6644" t="s">
        <v>6052</v>
      </c>
    </row>
    <row r="6645" spans="1:2">
      <c r="A6645" t="s">
        <v>6051</v>
      </c>
      <c r="B6645" t="s">
        <v>6052</v>
      </c>
    </row>
    <row r="6646" spans="1:2">
      <c r="A6646" t="s">
        <v>6053</v>
      </c>
      <c r="B6646" t="s">
        <v>6054</v>
      </c>
    </row>
    <row r="6647" spans="1:2">
      <c r="A6647" t="s">
        <v>6053</v>
      </c>
      <c r="B6647" t="s">
        <v>6054</v>
      </c>
    </row>
    <row r="6648" spans="1:2">
      <c r="A6648" t="s">
        <v>6053</v>
      </c>
      <c r="B6648" t="s">
        <v>6054</v>
      </c>
    </row>
    <row r="6649" spans="1:2">
      <c r="A6649" t="s">
        <v>6055</v>
      </c>
      <c r="B6649" t="s">
        <v>6056</v>
      </c>
    </row>
    <row r="6650" spans="1:2">
      <c r="A6650" t="s">
        <v>6055</v>
      </c>
      <c r="B6650" t="s">
        <v>6056</v>
      </c>
    </row>
    <row r="6651" spans="1:2">
      <c r="A6651" t="s">
        <v>6055</v>
      </c>
      <c r="B6651" t="s">
        <v>6056</v>
      </c>
    </row>
    <row r="6652" spans="1:2">
      <c r="A6652" t="s">
        <v>6057</v>
      </c>
      <c r="B6652" t="s">
        <v>6058</v>
      </c>
    </row>
    <row r="6653" spans="1:2">
      <c r="A6653" t="s">
        <v>6057</v>
      </c>
      <c r="B6653" t="s">
        <v>6058</v>
      </c>
    </row>
    <row r="6654" spans="1:2">
      <c r="A6654" t="s">
        <v>6057</v>
      </c>
      <c r="B6654" t="s">
        <v>6058</v>
      </c>
    </row>
    <row r="6655" spans="1:2">
      <c r="A6655" t="s">
        <v>6059</v>
      </c>
      <c r="B6655" t="s">
        <v>6060</v>
      </c>
    </row>
    <row r="6656" spans="1:2">
      <c r="A6656" t="s">
        <v>6059</v>
      </c>
      <c r="B6656" t="s">
        <v>6060</v>
      </c>
    </row>
    <row r="6657" spans="1:2">
      <c r="A6657" t="s">
        <v>6059</v>
      </c>
      <c r="B6657" t="s">
        <v>6060</v>
      </c>
    </row>
    <row r="6658" spans="1:2">
      <c r="A6658" t="s">
        <v>6061</v>
      </c>
      <c r="B6658" t="s">
        <v>6062</v>
      </c>
    </row>
    <row r="6659" spans="1:2">
      <c r="A6659" t="s">
        <v>6061</v>
      </c>
      <c r="B6659" t="s">
        <v>6062</v>
      </c>
    </row>
    <row r="6660" spans="1:2">
      <c r="A6660" t="s">
        <v>6061</v>
      </c>
      <c r="B6660" t="s">
        <v>6062</v>
      </c>
    </row>
    <row r="6661" spans="1:2">
      <c r="A6661" t="s">
        <v>6063</v>
      </c>
      <c r="B6661" t="s">
        <v>6064</v>
      </c>
    </row>
    <row r="6662" spans="1:2">
      <c r="A6662" t="s">
        <v>6063</v>
      </c>
      <c r="B6662" t="s">
        <v>6064</v>
      </c>
    </row>
    <row r="6663" spans="1:2">
      <c r="A6663" t="s">
        <v>6063</v>
      </c>
      <c r="B6663" t="s">
        <v>6064</v>
      </c>
    </row>
    <row r="6664" spans="1:2">
      <c r="A6664" t="s">
        <v>6065</v>
      </c>
      <c r="B6664" t="s">
        <v>6066</v>
      </c>
    </row>
    <row r="6665" spans="1:2">
      <c r="A6665" t="s">
        <v>6065</v>
      </c>
      <c r="B6665" t="s">
        <v>6066</v>
      </c>
    </row>
    <row r="6666" spans="1:2">
      <c r="A6666" t="s">
        <v>6065</v>
      </c>
      <c r="B6666" t="s">
        <v>6066</v>
      </c>
    </row>
    <row r="6667" spans="1:2">
      <c r="A6667" t="s">
        <v>6067</v>
      </c>
      <c r="B6667" t="s">
        <v>6068</v>
      </c>
    </row>
    <row r="6668" spans="1:2">
      <c r="A6668" t="s">
        <v>6067</v>
      </c>
      <c r="B6668" t="s">
        <v>6068</v>
      </c>
    </row>
    <row r="6669" spans="1:2">
      <c r="A6669" t="s">
        <v>6067</v>
      </c>
      <c r="B6669" t="s">
        <v>6068</v>
      </c>
    </row>
    <row r="6670" spans="1:2">
      <c r="A6670" t="s">
        <v>6069</v>
      </c>
      <c r="B6670" t="s">
        <v>6070</v>
      </c>
    </row>
    <row r="6671" spans="1:2">
      <c r="A6671" t="s">
        <v>6069</v>
      </c>
      <c r="B6671" t="s">
        <v>6070</v>
      </c>
    </row>
    <row r="6672" spans="1:2">
      <c r="A6672" t="s">
        <v>6069</v>
      </c>
      <c r="B6672" t="s">
        <v>6070</v>
      </c>
    </row>
    <row r="6673" spans="1:2">
      <c r="A6673" t="s">
        <v>6071</v>
      </c>
      <c r="B6673" t="s">
        <v>6072</v>
      </c>
    </row>
    <row r="6674" spans="1:2">
      <c r="A6674" t="s">
        <v>6071</v>
      </c>
      <c r="B6674" t="s">
        <v>6072</v>
      </c>
    </row>
    <row r="6675" spans="1:2">
      <c r="A6675" t="s">
        <v>6071</v>
      </c>
      <c r="B6675" t="s">
        <v>6072</v>
      </c>
    </row>
    <row r="6676" spans="1:2">
      <c r="A6676" t="s">
        <v>6073</v>
      </c>
      <c r="B6676" t="s">
        <v>6074</v>
      </c>
    </row>
    <row r="6677" spans="1:2">
      <c r="A6677" t="s">
        <v>6073</v>
      </c>
      <c r="B6677" t="s">
        <v>6074</v>
      </c>
    </row>
    <row r="6678" spans="1:2">
      <c r="A6678" t="s">
        <v>6073</v>
      </c>
      <c r="B6678" t="s">
        <v>6074</v>
      </c>
    </row>
    <row r="6679" spans="1:2">
      <c r="A6679" t="s">
        <v>6075</v>
      </c>
      <c r="B6679" t="s">
        <v>6076</v>
      </c>
    </row>
    <row r="6680" spans="1:2">
      <c r="A6680" t="s">
        <v>6075</v>
      </c>
      <c r="B6680" t="s">
        <v>6076</v>
      </c>
    </row>
    <row r="6681" spans="1:2">
      <c r="A6681" t="s">
        <v>6075</v>
      </c>
      <c r="B6681" t="s">
        <v>6076</v>
      </c>
    </row>
    <row r="6682" spans="1:2">
      <c r="A6682" t="s">
        <v>6077</v>
      </c>
      <c r="B6682" t="s">
        <v>6078</v>
      </c>
    </row>
    <row r="6683" spans="1:2">
      <c r="A6683" t="s">
        <v>6077</v>
      </c>
      <c r="B6683" t="s">
        <v>6078</v>
      </c>
    </row>
    <row r="6684" spans="1:2">
      <c r="A6684" t="s">
        <v>6077</v>
      </c>
      <c r="B6684" t="s">
        <v>6078</v>
      </c>
    </row>
    <row r="6685" spans="1:2">
      <c r="A6685" t="s">
        <v>6079</v>
      </c>
      <c r="B6685" t="s">
        <v>6080</v>
      </c>
    </row>
    <row r="6686" spans="1:2">
      <c r="A6686" t="s">
        <v>6079</v>
      </c>
      <c r="B6686" t="s">
        <v>6080</v>
      </c>
    </row>
    <row r="6687" spans="1:2">
      <c r="A6687" t="s">
        <v>6079</v>
      </c>
      <c r="B6687" t="s">
        <v>6080</v>
      </c>
    </row>
    <row r="6688" spans="1:2">
      <c r="A6688" t="s">
        <v>5986</v>
      </c>
      <c r="B6688" t="s">
        <v>5987</v>
      </c>
    </row>
    <row r="6689" spans="1:2">
      <c r="A6689" t="s">
        <v>5986</v>
      </c>
      <c r="B6689" t="s">
        <v>5987</v>
      </c>
    </row>
    <row r="6690" spans="1:2">
      <c r="A6690" t="s">
        <v>5986</v>
      </c>
      <c r="B6690" t="s">
        <v>5987</v>
      </c>
    </row>
    <row r="6691" spans="1:2">
      <c r="A6691" t="s">
        <v>6081</v>
      </c>
      <c r="B6691" t="s">
        <v>6082</v>
      </c>
    </row>
    <row r="6692" spans="1:2">
      <c r="A6692" t="s">
        <v>6081</v>
      </c>
      <c r="B6692" t="s">
        <v>6082</v>
      </c>
    </row>
    <row r="6693" spans="1:2">
      <c r="A6693" t="s">
        <v>6081</v>
      </c>
      <c r="B6693" t="s">
        <v>6082</v>
      </c>
    </row>
    <row r="6694" spans="1:2">
      <c r="A6694" t="s">
        <v>6083</v>
      </c>
      <c r="B6694" t="s">
        <v>6084</v>
      </c>
    </row>
    <row r="6695" spans="1:2">
      <c r="A6695" t="s">
        <v>6083</v>
      </c>
      <c r="B6695" t="s">
        <v>6084</v>
      </c>
    </row>
    <row r="6696" spans="1:2">
      <c r="A6696" t="s">
        <v>6083</v>
      </c>
      <c r="B6696" t="s">
        <v>6084</v>
      </c>
    </row>
    <row r="6697" spans="1:2">
      <c r="A6697" t="s">
        <v>6085</v>
      </c>
      <c r="B6697" t="s">
        <v>6086</v>
      </c>
    </row>
    <row r="6698" spans="1:2">
      <c r="A6698" t="s">
        <v>6085</v>
      </c>
      <c r="B6698" t="s">
        <v>6086</v>
      </c>
    </row>
    <row r="6699" spans="1:2">
      <c r="A6699" t="s">
        <v>6085</v>
      </c>
      <c r="B6699" t="s">
        <v>6086</v>
      </c>
    </row>
    <row r="6700" spans="1:2">
      <c r="A6700" t="s">
        <v>6087</v>
      </c>
      <c r="B6700" t="s">
        <v>6088</v>
      </c>
    </row>
    <row r="6701" spans="1:2">
      <c r="A6701" t="s">
        <v>6087</v>
      </c>
      <c r="B6701" t="s">
        <v>6088</v>
      </c>
    </row>
    <row r="6702" spans="1:2">
      <c r="A6702" t="s">
        <v>6087</v>
      </c>
      <c r="B6702" t="s">
        <v>6088</v>
      </c>
    </row>
    <row r="6703" spans="1:2">
      <c r="A6703" t="s">
        <v>6089</v>
      </c>
      <c r="B6703" t="s">
        <v>6090</v>
      </c>
    </row>
    <row r="6704" spans="1:2">
      <c r="A6704" t="s">
        <v>6089</v>
      </c>
      <c r="B6704" t="s">
        <v>6090</v>
      </c>
    </row>
    <row r="6705" spans="1:2">
      <c r="A6705" t="s">
        <v>6089</v>
      </c>
      <c r="B6705" t="s">
        <v>6090</v>
      </c>
    </row>
    <row r="6706" spans="1:2">
      <c r="A6706" t="s">
        <v>6091</v>
      </c>
      <c r="B6706" t="s">
        <v>6092</v>
      </c>
    </row>
    <row r="6707" spans="1:2">
      <c r="A6707" t="s">
        <v>6091</v>
      </c>
      <c r="B6707" t="s">
        <v>6092</v>
      </c>
    </row>
    <row r="6708" spans="1:2">
      <c r="A6708" t="s">
        <v>6091</v>
      </c>
      <c r="B6708" t="s">
        <v>6092</v>
      </c>
    </row>
    <row r="6709" spans="1:2">
      <c r="A6709" t="s">
        <v>6093</v>
      </c>
      <c r="B6709" t="s">
        <v>6094</v>
      </c>
    </row>
    <row r="6710" spans="1:2">
      <c r="A6710" t="s">
        <v>6093</v>
      </c>
      <c r="B6710" t="s">
        <v>6094</v>
      </c>
    </row>
    <row r="6711" spans="1:2">
      <c r="A6711" t="s">
        <v>6093</v>
      </c>
      <c r="B6711" t="s">
        <v>6094</v>
      </c>
    </row>
    <row r="6712" spans="1:2">
      <c r="A6712" t="s">
        <v>6095</v>
      </c>
      <c r="B6712" t="s">
        <v>6096</v>
      </c>
    </row>
    <row r="6713" spans="1:2">
      <c r="A6713" t="s">
        <v>6095</v>
      </c>
      <c r="B6713" t="s">
        <v>6096</v>
      </c>
    </row>
    <row r="6714" spans="1:2">
      <c r="A6714" t="s">
        <v>6095</v>
      </c>
      <c r="B6714" t="s">
        <v>6096</v>
      </c>
    </row>
    <row r="6715" spans="1:2">
      <c r="A6715" t="s">
        <v>6097</v>
      </c>
      <c r="B6715" t="s">
        <v>6098</v>
      </c>
    </row>
    <row r="6716" spans="1:2">
      <c r="A6716" t="s">
        <v>6097</v>
      </c>
      <c r="B6716" t="s">
        <v>6098</v>
      </c>
    </row>
    <row r="6717" spans="1:2">
      <c r="A6717" t="s">
        <v>6097</v>
      </c>
      <c r="B6717" t="s">
        <v>6098</v>
      </c>
    </row>
    <row r="6718" spans="1:2">
      <c r="A6718" t="s">
        <v>6099</v>
      </c>
      <c r="B6718" t="s">
        <v>6100</v>
      </c>
    </row>
    <row r="6719" spans="1:2">
      <c r="A6719" t="s">
        <v>6099</v>
      </c>
      <c r="B6719" t="s">
        <v>6100</v>
      </c>
    </row>
    <row r="6720" spans="1:2">
      <c r="A6720" t="s">
        <v>6099</v>
      </c>
      <c r="B6720" t="s">
        <v>6100</v>
      </c>
    </row>
    <row r="6721" spans="1:2">
      <c r="A6721" t="s">
        <v>6101</v>
      </c>
      <c r="B6721" t="s">
        <v>6102</v>
      </c>
    </row>
    <row r="6722" spans="1:2">
      <c r="A6722" t="s">
        <v>6101</v>
      </c>
      <c r="B6722" t="s">
        <v>6102</v>
      </c>
    </row>
    <row r="6723" spans="1:2">
      <c r="A6723" t="s">
        <v>6101</v>
      </c>
      <c r="B6723" t="s">
        <v>6102</v>
      </c>
    </row>
    <row r="6724" spans="1:2">
      <c r="A6724" t="s">
        <v>6103</v>
      </c>
      <c r="B6724" t="s">
        <v>6104</v>
      </c>
    </row>
    <row r="6725" spans="1:2">
      <c r="A6725" t="s">
        <v>6103</v>
      </c>
      <c r="B6725" t="s">
        <v>6104</v>
      </c>
    </row>
    <row r="6726" spans="1:2">
      <c r="A6726" t="s">
        <v>6103</v>
      </c>
      <c r="B6726" t="s">
        <v>6104</v>
      </c>
    </row>
    <row r="6727" spans="1:2">
      <c r="A6727" t="s">
        <v>6105</v>
      </c>
      <c r="B6727" t="s">
        <v>6106</v>
      </c>
    </row>
    <row r="6728" spans="1:2">
      <c r="A6728" t="s">
        <v>6105</v>
      </c>
      <c r="B6728" t="s">
        <v>6106</v>
      </c>
    </row>
    <row r="6729" spans="1:2">
      <c r="A6729" t="s">
        <v>6105</v>
      </c>
      <c r="B6729" t="s">
        <v>6106</v>
      </c>
    </row>
    <row r="6730" spans="1:2">
      <c r="A6730" t="s">
        <v>6107</v>
      </c>
      <c r="B6730" t="s">
        <v>6108</v>
      </c>
    </row>
    <row r="6731" spans="1:2">
      <c r="A6731" t="s">
        <v>6107</v>
      </c>
      <c r="B6731" t="s">
        <v>6108</v>
      </c>
    </row>
    <row r="6732" spans="1:2">
      <c r="A6732" t="s">
        <v>6107</v>
      </c>
      <c r="B6732" t="s">
        <v>6108</v>
      </c>
    </row>
    <row r="6733" spans="1:2">
      <c r="A6733" t="s">
        <v>6109</v>
      </c>
      <c r="B6733" t="s">
        <v>6110</v>
      </c>
    </row>
    <row r="6734" spans="1:2">
      <c r="A6734" t="s">
        <v>6109</v>
      </c>
      <c r="B6734" t="s">
        <v>6110</v>
      </c>
    </row>
    <row r="6735" spans="1:2">
      <c r="A6735" t="s">
        <v>6109</v>
      </c>
      <c r="B6735" t="s">
        <v>6110</v>
      </c>
    </row>
    <row r="6736" spans="1:2">
      <c r="A6736" t="s">
        <v>6111</v>
      </c>
      <c r="B6736" t="s">
        <v>6112</v>
      </c>
    </row>
    <row r="6737" spans="1:2">
      <c r="A6737" t="s">
        <v>6111</v>
      </c>
      <c r="B6737" t="s">
        <v>6112</v>
      </c>
    </row>
    <row r="6738" spans="1:2">
      <c r="A6738" t="s">
        <v>6111</v>
      </c>
      <c r="B6738" t="s">
        <v>6112</v>
      </c>
    </row>
    <row r="6739" spans="1:2">
      <c r="A6739" t="s">
        <v>6113</v>
      </c>
      <c r="B6739" t="s">
        <v>6114</v>
      </c>
    </row>
    <row r="6740" spans="1:2">
      <c r="A6740" t="s">
        <v>6113</v>
      </c>
      <c r="B6740" t="s">
        <v>6114</v>
      </c>
    </row>
    <row r="6741" spans="1:2">
      <c r="A6741" t="s">
        <v>6113</v>
      </c>
      <c r="B6741" t="s">
        <v>6114</v>
      </c>
    </row>
    <row r="6742" spans="1:2">
      <c r="A6742" t="s">
        <v>6115</v>
      </c>
      <c r="B6742" t="s">
        <v>6116</v>
      </c>
    </row>
    <row r="6743" spans="1:2">
      <c r="A6743" t="s">
        <v>6115</v>
      </c>
      <c r="B6743" t="s">
        <v>6116</v>
      </c>
    </row>
    <row r="6744" spans="1:2">
      <c r="A6744" t="s">
        <v>6115</v>
      </c>
      <c r="B6744" t="s">
        <v>6116</v>
      </c>
    </row>
    <row r="6745" spans="1:2">
      <c r="A6745" t="s">
        <v>6117</v>
      </c>
      <c r="B6745" t="s">
        <v>6118</v>
      </c>
    </row>
    <row r="6746" spans="1:2">
      <c r="A6746" t="s">
        <v>6117</v>
      </c>
      <c r="B6746" t="s">
        <v>6118</v>
      </c>
    </row>
    <row r="6747" spans="1:2">
      <c r="A6747" t="s">
        <v>6117</v>
      </c>
      <c r="B6747" t="s">
        <v>6118</v>
      </c>
    </row>
    <row r="6748" spans="1:2">
      <c r="A6748" t="s">
        <v>6119</v>
      </c>
      <c r="B6748" t="s">
        <v>6120</v>
      </c>
    </row>
    <row r="6749" spans="1:2">
      <c r="A6749" t="s">
        <v>6119</v>
      </c>
      <c r="B6749" t="s">
        <v>6120</v>
      </c>
    </row>
    <row r="6750" spans="1:2">
      <c r="A6750" t="s">
        <v>6119</v>
      </c>
      <c r="B6750" t="s">
        <v>6120</v>
      </c>
    </row>
    <row r="6751" spans="1:2">
      <c r="A6751" t="s">
        <v>6121</v>
      </c>
      <c r="B6751" t="s">
        <v>6122</v>
      </c>
    </row>
    <row r="6752" spans="1:2">
      <c r="A6752" t="s">
        <v>6121</v>
      </c>
      <c r="B6752" t="s">
        <v>6122</v>
      </c>
    </row>
    <row r="6753" spans="1:2">
      <c r="A6753" t="s">
        <v>6121</v>
      </c>
      <c r="B6753" t="s">
        <v>6122</v>
      </c>
    </row>
    <row r="6754" spans="1:2">
      <c r="A6754" t="s">
        <v>6123</v>
      </c>
      <c r="B6754" t="s">
        <v>6124</v>
      </c>
    </row>
    <row r="6755" spans="1:2">
      <c r="A6755" t="s">
        <v>6123</v>
      </c>
      <c r="B6755" t="s">
        <v>6124</v>
      </c>
    </row>
    <row r="6756" spans="1:2">
      <c r="A6756" t="s">
        <v>6123</v>
      </c>
      <c r="B6756" t="s">
        <v>6124</v>
      </c>
    </row>
    <row r="6757" spans="1:2">
      <c r="A6757" t="s">
        <v>6125</v>
      </c>
      <c r="B6757" t="s">
        <v>6126</v>
      </c>
    </row>
    <row r="6758" spans="1:2">
      <c r="A6758" t="s">
        <v>6125</v>
      </c>
      <c r="B6758" t="s">
        <v>6126</v>
      </c>
    </row>
    <row r="6759" spans="1:2">
      <c r="A6759" t="s">
        <v>6125</v>
      </c>
      <c r="B6759" t="s">
        <v>6126</v>
      </c>
    </row>
    <row r="6760" spans="1:2">
      <c r="A6760" t="s">
        <v>6127</v>
      </c>
      <c r="B6760" t="s">
        <v>6128</v>
      </c>
    </row>
    <row r="6761" spans="1:2">
      <c r="A6761" t="s">
        <v>6127</v>
      </c>
      <c r="B6761" t="s">
        <v>6128</v>
      </c>
    </row>
    <row r="6762" spans="1:2">
      <c r="A6762" t="s">
        <v>6127</v>
      </c>
      <c r="B6762" t="s">
        <v>6128</v>
      </c>
    </row>
    <row r="6763" spans="1:2">
      <c r="A6763" t="s">
        <v>6129</v>
      </c>
      <c r="B6763" t="s">
        <v>6130</v>
      </c>
    </row>
    <row r="6764" spans="1:2">
      <c r="A6764" t="s">
        <v>6129</v>
      </c>
      <c r="B6764" t="s">
        <v>6130</v>
      </c>
    </row>
    <row r="6765" spans="1:2">
      <c r="A6765" t="s">
        <v>6129</v>
      </c>
      <c r="B6765" t="s">
        <v>6130</v>
      </c>
    </row>
    <row r="6766" spans="1:2">
      <c r="A6766" t="s">
        <v>6246</v>
      </c>
      <c r="B6766" t="s">
        <v>6247</v>
      </c>
    </row>
    <row r="6767" spans="1:2">
      <c r="A6767" t="s">
        <v>6246</v>
      </c>
      <c r="B6767" t="s">
        <v>6247</v>
      </c>
    </row>
    <row r="6768" spans="1:2">
      <c r="A6768" t="s">
        <v>6246</v>
      </c>
      <c r="B6768" t="s">
        <v>6247</v>
      </c>
    </row>
    <row r="6769" spans="1:2">
      <c r="A6769" t="s">
        <v>6248</v>
      </c>
      <c r="B6769" t="s">
        <v>6249</v>
      </c>
    </row>
    <row r="6770" spans="1:2">
      <c r="A6770" t="s">
        <v>6248</v>
      </c>
      <c r="B6770" t="s">
        <v>6249</v>
      </c>
    </row>
    <row r="6771" spans="1:2">
      <c r="A6771" t="s">
        <v>6248</v>
      </c>
      <c r="B6771" t="s">
        <v>6249</v>
      </c>
    </row>
    <row r="6772" spans="1:2">
      <c r="A6772" t="s">
        <v>6250</v>
      </c>
      <c r="B6772" t="s">
        <v>6251</v>
      </c>
    </row>
    <row r="6773" spans="1:2">
      <c r="A6773" t="s">
        <v>6250</v>
      </c>
      <c r="B6773" t="s">
        <v>6251</v>
      </c>
    </row>
    <row r="6774" spans="1:2">
      <c r="A6774" t="s">
        <v>6250</v>
      </c>
      <c r="B6774" t="s">
        <v>6251</v>
      </c>
    </row>
    <row r="6775" spans="1:2">
      <c r="A6775" t="s">
        <v>6252</v>
      </c>
      <c r="B6775" t="s">
        <v>6253</v>
      </c>
    </row>
    <row r="6776" spans="1:2">
      <c r="A6776" t="s">
        <v>6252</v>
      </c>
      <c r="B6776" t="s">
        <v>6253</v>
      </c>
    </row>
    <row r="6777" spans="1:2">
      <c r="A6777" t="s">
        <v>6252</v>
      </c>
      <c r="B6777" t="s">
        <v>6253</v>
      </c>
    </row>
    <row r="6778" spans="1:2">
      <c r="A6778" t="s">
        <v>6254</v>
      </c>
      <c r="B6778" t="s">
        <v>6255</v>
      </c>
    </row>
    <row r="6779" spans="1:2">
      <c r="A6779" t="s">
        <v>6254</v>
      </c>
      <c r="B6779" t="s">
        <v>6255</v>
      </c>
    </row>
    <row r="6780" spans="1:2">
      <c r="A6780" t="s">
        <v>6254</v>
      </c>
      <c r="B6780" t="s">
        <v>6255</v>
      </c>
    </row>
    <row r="6781" spans="1:2">
      <c r="A6781" t="s">
        <v>6131</v>
      </c>
      <c r="B6781" t="s">
        <v>6132</v>
      </c>
    </row>
    <row r="6782" spans="1:2">
      <c r="A6782" t="s">
        <v>6131</v>
      </c>
      <c r="B6782" t="s">
        <v>6132</v>
      </c>
    </row>
    <row r="6783" spans="1:2">
      <c r="A6783" t="s">
        <v>6131</v>
      </c>
      <c r="B6783" t="s">
        <v>6132</v>
      </c>
    </row>
    <row r="6784" spans="1:2">
      <c r="A6784" t="s">
        <v>6133</v>
      </c>
      <c r="B6784" t="s">
        <v>6134</v>
      </c>
    </row>
    <row r="6785" spans="1:2">
      <c r="A6785" t="s">
        <v>6133</v>
      </c>
      <c r="B6785" t="s">
        <v>6134</v>
      </c>
    </row>
    <row r="6786" spans="1:2">
      <c r="A6786" t="s">
        <v>6133</v>
      </c>
      <c r="B6786" t="s">
        <v>6134</v>
      </c>
    </row>
    <row r="6787" spans="1:2">
      <c r="A6787" t="s">
        <v>6135</v>
      </c>
      <c r="B6787" t="s">
        <v>6136</v>
      </c>
    </row>
    <row r="6788" spans="1:2">
      <c r="A6788" t="s">
        <v>6135</v>
      </c>
      <c r="B6788" t="s">
        <v>6136</v>
      </c>
    </row>
    <row r="6789" spans="1:2">
      <c r="A6789" t="s">
        <v>6135</v>
      </c>
      <c r="B6789" t="s">
        <v>6136</v>
      </c>
    </row>
    <row r="6790" spans="1:2">
      <c r="A6790" t="s">
        <v>6137</v>
      </c>
      <c r="B6790" t="s">
        <v>6138</v>
      </c>
    </row>
    <row r="6791" spans="1:2">
      <c r="A6791" t="s">
        <v>6137</v>
      </c>
      <c r="B6791" t="s">
        <v>6138</v>
      </c>
    </row>
    <row r="6792" spans="1:2">
      <c r="A6792" t="s">
        <v>6137</v>
      </c>
      <c r="B6792" t="s">
        <v>6138</v>
      </c>
    </row>
    <row r="6793" spans="1:2">
      <c r="A6793" t="s">
        <v>6139</v>
      </c>
      <c r="B6793" t="s">
        <v>6140</v>
      </c>
    </row>
    <row r="6794" spans="1:2">
      <c r="A6794" t="s">
        <v>6139</v>
      </c>
      <c r="B6794" t="s">
        <v>6140</v>
      </c>
    </row>
    <row r="6795" spans="1:2">
      <c r="A6795" t="s">
        <v>6139</v>
      </c>
      <c r="B6795" t="s">
        <v>6140</v>
      </c>
    </row>
    <row r="6796" spans="1:2">
      <c r="A6796" t="s">
        <v>6141</v>
      </c>
      <c r="B6796" t="s">
        <v>6142</v>
      </c>
    </row>
    <row r="6797" spans="1:2">
      <c r="A6797" t="s">
        <v>6141</v>
      </c>
      <c r="B6797" t="s">
        <v>6142</v>
      </c>
    </row>
    <row r="6798" spans="1:2">
      <c r="A6798" t="s">
        <v>6141</v>
      </c>
      <c r="B6798" t="s">
        <v>6142</v>
      </c>
    </row>
    <row r="6799" spans="1:2">
      <c r="A6799" t="s">
        <v>6143</v>
      </c>
      <c r="B6799" t="s">
        <v>6144</v>
      </c>
    </row>
    <row r="6800" spans="1:2">
      <c r="A6800" t="s">
        <v>6143</v>
      </c>
      <c r="B6800" t="s">
        <v>6144</v>
      </c>
    </row>
    <row r="6801" spans="1:2">
      <c r="A6801" t="s">
        <v>6143</v>
      </c>
      <c r="B6801" t="s">
        <v>6144</v>
      </c>
    </row>
    <row r="6802" spans="1:2">
      <c r="A6802" t="s">
        <v>6145</v>
      </c>
      <c r="B6802" t="s">
        <v>6146</v>
      </c>
    </row>
    <row r="6803" spans="1:2">
      <c r="A6803" t="s">
        <v>6145</v>
      </c>
      <c r="B6803" t="s">
        <v>6146</v>
      </c>
    </row>
    <row r="6804" spans="1:2">
      <c r="A6804" t="s">
        <v>6145</v>
      </c>
      <c r="B6804" t="s">
        <v>6146</v>
      </c>
    </row>
    <row r="6805" spans="1:2">
      <c r="A6805" t="s">
        <v>6147</v>
      </c>
      <c r="B6805" t="s">
        <v>6148</v>
      </c>
    </row>
    <row r="6806" spans="1:2">
      <c r="A6806" t="s">
        <v>6147</v>
      </c>
      <c r="B6806" t="s">
        <v>6148</v>
      </c>
    </row>
    <row r="6807" spans="1:2">
      <c r="A6807" t="s">
        <v>6147</v>
      </c>
      <c r="B6807" t="s">
        <v>6148</v>
      </c>
    </row>
    <row r="6808" spans="1:2">
      <c r="A6808" t="s">
        <v>6149</v>
      </c>
      <c r="B6808" t="s">
        <v>6150</v>
      </c>
    </row>
    <row r="6809" spans="1:2">
      <c r="A6809" t="s">
        <v>6149</v>
      </c>
      <c r="B6809" t="s">
        <v>6150</v>
      </c>
    </row>
    <row r="6810" spans="1:2">
      <c r="A6810" t="s">
        <v>6149</v>
      </c>
      <c r="B6810" t="s">
        <v>6150</v>
      </c>
    </row>
    <row r="6811" spans="1:2">
      <c r="A6811" t="s">
        <v>6151</v>
      </c>
      <c r="B6811" t="s">
        <v>6152</v>
      </c>
    </row>
    <row r="6812" spans="1:2">
      <c r="A6812" t="s">
        <v>6151</v>
      </c>
      <c r="B6812" t="s">
        <v>6152</v>
      </c>
    </row>
    <row r="6813" spans="1:2">
      <c r="A6813" t="s">
        <v>6151</v>
      </c>
      <c r="B6813" t="s">
        <v>6152</v>
      </c>
    </row>
    <row r="6814" spans="1:2">
      <c r="A6814" t="s">
        <v>6153</v>
      </c>
      <c r="B6814" t="s">
        <v>6154</v>
      </c>
    </row>
    <row r="6815" spans="1:2">
      <c r="A6815" t="s">
        <v>6153</v>
      </c>
      <c r="B6815" t="s">
        <v>6154</v>
      </c>
    </row>
    <row r="6816" spans="1:2">
      <c r="A6816" t="s">
        <v>6153</v>
      </c>
      <c r="B6816" t="s">
        <v>6154</v>
      </c>
    </row>
    <row r="6817" spans="1:2">
      <c r="A6817" t="s">
        <v>6155</v>
      </c>
      <c r="B6817" t="s">
        <v>6156</v>
      </c>
    </row>
    <row r="6818" spans="1:2">
      <c r="A6818" t="s">
        <v>6155</v>
      </c>
      <c r="B6818" t="s">
        <v>6156</v>
      </c>
    </row>
    <row r="6819" spans="1:2">
      <c r="A6819" t="s">
        <v>6155</v>
      </c>
      <c r="B6819" t="s">
        <v>6156</v>
      </c>
    </row>
    <row r="6820" spans="1:2">
      <c r="A6820" t="s">
        <v>6157</v>
      </c>
      <c r="B6820" t="s">
        <v>6158</v>
      </c>
    </row>
    <row r="6821" spans="1:2">
      <c r="A6821" t="s">
        <v>6157</v>
      </c>
      <c r="B6821" t="s">
        <v>6158</v>
      </c>
    </row>
    <row r="6822" spans="1:2">
      <c r="A6822" t="s">
        <v>6157</v>
      </c>
      <c r="B6822" t="s">
        <v>6158</v>
      </c>
    </row>
    <row r="6823" spans="1:2">
      <c r="A6823" t="s">
        <v>6159</v>
      </c>
      <c r="B6823" t="s">
        <v>6160</v>
      </c>
    </row>
    <row r="6824" spans="1:2">
      <c r="A6824" t="s">
        <v>6159</v>
      </c>
      <c r="B6824" t="s">
        <v>6160</v>
      </c>
    </row>
    <row r="6825" spans="1:2">
      <c r="A6825" t="s">
        <v>6159</v>
      </c>
      <c r="B6825" t="s">
        <v>6160</v>
      </c>
    </row>
    <row r="6826" spans="1:2">
      <c r="A6826" t="s">
        <v>6161</v>
      </c>
      <c r="B6826" t="s">
        <v>6162</v>
      </c>
    </row>
    <row r="6827" spans="1:2">
      <c r="A6827" t="s">
        <v>6161</v>
      </c>
      <c r="B6827" t="s">
        <v>6162</v>
      </c>
    </row>
    <row r="6828" spans="1:2">
      <c r="A6828" t="s">
        <v>6161</v>
      </c>
      <c r="B6828" t="s">
        <v>6162</v>
      </c>
    </row>
    <row r="6829" spans="1:2">
      <c r="A6829" t="s">
        <v>6163</v>
      </c>
      <c r="B6829" t="s">
        <v>6164</v>
      </c>
    </row>
    <row r="6830" spans="1:2">
      <c r="A6830" t="s">
        <v>6163</v>
      </c>
      <c r="B6830" t="s">
        <v>6164</v>
      </c>
    </row>
    <row r="6831" spans="1:2">
      <c r="A6831" t="s">
        <v>6163</v>
      </c>
      <c r="B6831" t="s">
        <v>6164</v>
      </c>
    </row>
    <row r="6832" spans="1:2">
      <c r="A6832" t="s">
        <v>6165</v>
      </c>
      <c r="B6832" t="s">
        <v>6166</v>
      </c>
    </row>
    <row r="6833" spans="1:2">
      <c r="A6833" t="s">
        <v>6165</v>
      </c>
      <c r="B6833" t="s">
        <v>6166</v>
      </c>
    </row>
    <row r="6834" spans="1:2">
      <c r="A6834" t="s">
        <v>6165</v>
      </c>
      <c r="B6834" t="s">
        <v>6166</v>
      </c>
    </row>
    <row r="6835" spans="1:2">
      <c r="A6835" t="s">
        <v>6167</v>
      </c>
      <c r="B6835" t="s">
        <v>6168</v>
      </c>
    </row>
    <row r="6836" spans="1:2">
      <c r="A6836" t="s">
        <v>6167</v>
      </c>
      <c r="B6836" t="s">
        <v>6168</v>
      </c>
    </row>
    <row r="6837" spans="1:2">
      <c r="A6837" t="s">
        <v>6167</v>
      </c>
      <c r="B6837" t="s">
        <v>6168</v>
      </c>
    </row>
    <row r="6838" spans="1:2">
      <c r="A6838" t="s">
        <v>6169</v>
      </c>
      <c r="B6838" t="s">
        <v>6170</v>
      </c>
    </row>
    <row r="6839" spans="1:2">
      <c r="A6839" t="s">
        <v>6169</v>
      </c>
      <c r="B6839" t="s">
        <v>6170</v>
      </c>
    </row>
    <row r="6840" spans="1:2">
      <c r="A6840" t="s">
        <v>6169</v>
      </c>
      <c r="B6840" t="s">
        <v>6170</v>
      </c>
    </row>
    <row r="6841" spans="1:2">
      <c r="A6841" t="s">
        <v>6171</v>
      </c>
      <c r="B6841" t="s">
        <v>6172</v>
      </c>
    </row>
    <row r="6842" spans="1:2">
      <c r="A6842" t="s">
        <v>6171</v>
      </c>
      <c r="B6842" t="s">
        <v>6172</v>
      </c>
    </row>
    <row r="6843" spans="1:2">
      <c r="A6843" t="s">
        <v>6171</v>
      </c>
      <c r="B6843" t="s">
        <v>6172</v>
      </c>
    </row>
    <row r="6844" spans="1:2">
      <c r="A6844" t="s">
        <v>6173</v>
      </c>
      <c r="B6844" t="s">
        <v>6174</v>
      </c>
    </row>
    <row r="6845" spans="1:2">
      <c r="A6845" t="s">
        <v>6173</v>
      </c>
      <c r="B6845" t="s">
        <v>6174</v>
      </c>
    </row>
    <row r="6846" spans="1:2">
      <c r="A6846" t="s">
        <v>6173</v>
      </c>
      <c r="B6846" t="s">
        <v>6174</v>
      </c>
    </row>
    <row r="6847" spans="1:2">
      <c r="A6847" t="s">
        <v>6175</v>
      </c>
      <c r="B6847" t="s">
        <v>6176</v>
      </c>
    </row>
    <row r="6848" spans="1:2">
      <c r="A6848" t="s">
        <v>6175</v>
      </c>
      <c r="B6848" t="s">
        <v>6176</v>
      </c>
    </row>
    <row r="6849" spans="1:2">
      <c r="A6849" t="s">
        <v>6175</v>
      </c>
      <c r="B6849" t="s">
        <v>6176</v>
      </c>
    </row>
    <row r="6850" spans="1:2">
      <c r="A6850" t="s">
        <v>6177</v>
      </c>
      <c r="B6850" t="s">
        <v>6178</v>
      </c>
    </row>
    <row r="6851" spans="1:2">
      <c r="A6851" t="s">
        <v>6177</v>
      </c>
      <c r="B6851" t="s">
        <v>6178</v>
      </c>
    </row>
    <row r="6852" spans="1:2">
      <c r="A6852" t="s">
        <v>6177</v>
      </c>
      <c r="B6852" t="s">
        <v>6178</v>
      </c>
    </row>
    <row r="6853" spans="1:2">
      <c r="A6853" t="s">
        <v>6294</v>
      </c>
      <c r="B6853" t="s">
        <v>6295</v>
      </c>
    </row>
    <row r="6854" spans="1:2">
      <c r="A6854" t="s">
        <v>6294</v>
      </c>
      <c r="B6854" t="s">
        <v>6295</v>
      </c>
    </row>
    <row r="6855" spans="1:2">
      <c r="A6855" t="s">
        <v>6294</v>
      </c>
      <c r="B6855" t="s">
        <v>6295</v>
      </c>
    </row>
    <row r="6856" spans="1:2">
      <c r="A6856" t="s">
        <v>6408</v>
      </c>
      <c r="B6856" t="s">
        <v>6409</v>
      </c>
    </row>
    <row r="6857" spans="1:2">
      <c r="A6857" t="s">
        <v>6408</v>
      </c>
      <c r="B6857" t="s">
        <v>6409</v>
      </c>
    </row>
    <row r="6858" spans="1:2">
      <c r="A6858" t="s">
        <v>6408</v>
      </c>
      <c r="B6858" t="s">
        <v>6409</v>
      </c>
    </row>
    <row r="6859" spans="1:2">
      <c r="A6859" t="s">
        <v>5891</v>
      </c>
      <c r="B6859" t="s">
        <v>5892</v>
      </c>
    </row>
    <row r="6860" spans="1:2">
      <c r="A6860" t="s">
        <v>5891</v>
      </c>
      <c r="B6860" t="s">
        <v>5892</v>
      </c>
    </row>
    <row r="6861" spans="1:2">
      <c r="A6861" t="s">
        <v>5891</v>
      </c>
      <c r="B6861" t="s">
        <v>5892</v>
      </c>
    </row>
    <row r="6862" spans="1:2">
      <c r="A6862" t="s">
        <v>5893</v>
      </c>
      <c r="B6862" t="s">
        <v>5894</v>
      </c>
    </row>
    <row r="6863" spans="1:2">
      <c r="A6863" t="s">
        <v>5893</v>
      </c>
      <c r="B6863" t="s">
        <v>5894</v>
      </c>
    </row>
    <row r="6864" spans="1:2">
      <c r="A6864" t="s">
        <v>5893</v>
      </c>
      <c r="B6864" t="s">
        <v>5894</v>
      </c>
    </row>
    <row r="6865" spans="1:2">
      <c r="A6865" t="s">
        <v>5895</v>
      </c>
      <c r="B6865" t="s">
        <v>5896</v>
      </c>
    </row>
    <row r="6866" spans="1:2">
      <c r="A6866" t="s">
        <v>5895</v>
      </c>
      <c r="B6866" t="s">
        <v>5896</v>
      </c>
    </row>
    <row r="6867" spans="1:2">
      <c r="A6867" t="s">
        <v>5895</v>
      </c>
      <c r="B6867" t="s">
        <v>5896</v>
      </c>
    </row>
    <row r="6868" spans="1:2">
      <c r="A6868" t="s">
        <v>5897</v>
      </c>
      <c r="B6868" t="s">
        <v>5898</v>
      </c>
    </row>
    <row r="6869" spans="1:2">
      <c r="A6869" t="s">
        <v>5897</v>
      </c>
      <c r="B6869" t="s">
        <v>5898</v>
      </c>
    </row>
    <row r="6870" spans="1:2">
      <c r="A6870" t="s">
        <v>5897</v>
      </c>
      <c r="B6870" t="s">
        <v>5898</v>
      </c>
    </row>
    <row r="6871" spans="1:2">
      <c r="A6871" t="s">
        <v>5899</v>
      </c>
      <c r="B6871" t="s">
        <v>5900</v>
      </c>
    </row>
    <row r="6872" spans="1:2">
      <c r="A6872" t="s">
        <v>5899</v>
      </c>
      <c r="B6872" t="s">
        <v>5900</v>
      </c>
    </row>
    <row r="6873" spans="1:2">
      <c r="A6873" t="s">
        <v>5899</v>
      </c>
      <c r="B6873" t="s">
        <v>5900</v>
      </c>
    </row>
    <row r="6874" spans="1:2">
      <c r="A6874" t="s">
        <v>6414</v>
      </c>
      <c r="B6874" t="s">
        <v>6415</v>
      </c>
    </row>
    <row r="6875" spans="1:2">
      <c r="A6875" t="s">
        <v>6414</v>
      </c>
      <c r="B6875" t="s">
        <v>6415</v>
      </c>
    </row>
    <row r="6876" spans="1:2">
      <c r="A6876" t="s">
        <v>6414</v>
      </c>
      <c r="B6876" t="s">
        <v>6415</v>
      </c>
    </row>
    <row r="6877" spans="1:2">
      <c r="A6877" t="s">
        <v>5869</v>
      </c>
      <c r="B6877" t="s">
        <v>5870</v>
      </c>
    </row>
    <row r="6878" spans="1:2">
      <c r="A6878" t="s">
        <v>5869</v>
      </c>
      <c r="B6878" t="s">
        <v>5870</v>
      </c>
    </row>
    <row r="6879" spans="1:2">
      <c r="A6879" t="s">
        <v>5869</v>
      </c>
      <c r="B6879" t="s">
        <v>5870</v>
      </c>
    </row>
    <row r="6880" spans="1:2">
      <c r="A6880" t="s">
        <v>5887</v>
      </c>
      <c r="B6880" t="s">
        <v>5888</v>
      </c>
    </row>
    <row r="6881" spans="1:2">
      <c r="A6881" t="s">
        <v>5887</v>
      </c>
      <c r="B6881" t="s">
        <v>5888</v>
      </c>
    </row>
    <row r="6882" spans="1:2">
      <c r="A6882" t="s">
        <v>5887</v>
      </c>
      <c r="B6882" t="s">
        <v>5888</v>
      </c>
    </row>
    <row r="6883" spans="1:2">
      <c r="A6883" t="s">
        <v>5889</v>
      </c>
      <c r="B6883" t="s">
        <v>5890</v>
      </c>
    </row>
    <row r="6884" spans="1:2">
      <c r="A6884" t="s">
        <v>5889</v>
      </c>
      <c r="B6884" t="s">
        <v>5890</v>
      </c>
    </row>
    <row r="6885" spans="1:2">
      <c r="A6885" t="s">
        <v>5889</v>
      </c>
      <c r="B6885" t="s">
        <v>5890</v>
      </c>
    </row>
    <row r="6886" spans="1:2">
      <c r="A6886" t="s">
        <v>6215</v>
      </c>
      <c r="B6886" t="s">
        <v>6216</v>
      </c>
    </row>
    <row r="6887" spans="1:2">
      <c r="A6887" t="s">
        <v>6215</v>
      </c>
      <c r="B6887" t="s">
        <v>6216</v>
      </c>
    </row>
    <row r="6888" spans="1:2">
      <c r="A6888" t="s">
        <v>6215</v>
      </c>
      <c r="B6888" t="s">
        <v>6216</v>
      </c>
    </row>
    <row r="6889" spans="1:2">
      <c r="A6889" t="s">
        <v>6217</v>
      </c>
      <c r="B6889" t="s">
        <v>6218</v>
      </c>
    </row>
    <row r="6890" spans="1:2">
      <c r="A6890" t="s">
        <v>6217</v>
      </c>
      <c r="B6890" t="s">
        <v>6218</v>
      </c>
    </row>
    <row r="6891" spans="1:2">
      <c r="A6891" t="s">
        <v>6217</v>
      </c>
      <c r="B6891" t="s">
        <v>6218</v>
      </c>
    </row>
    <row r="6892" spans="1:2">
      <c r="A6892" t="s">
        <v>6219</v>
      </c>
      <c r="B6892" t="s">
        <v>6216</v>
      </c>
    </row>
    <row r="6893" spans="1:2">
      <c r="A6893" t="s">
        <v>6219</v>
      </c>
      <c r="B6893" t="s">
        <v>6216</v>
      </c>
    </row>
    <row r="6894" spans="1:2">
      <c r="A6894" t="s">
        <v>6219</v>
      </c>
      <c r="B6894" t="s">
        <v>6216</v>
      </c>
    </row>
    <row r="6895" spans="1:2">
      <c r="A6895" t="s">
        <v>6209</v>
      </c>
      <c r="B6895" t="s">
        <v>6210</v>
      </c>
    </row>
    <row r="6896" spans="1:2">
      <c r="A6896" t="s">
        <v>6209</v>
      </c>
      <c r="B6896" t="s">
        <v>6210</v>
      </c>
    </row>
    <row r="6897" spans="1:2">
      <c r="A6897" t="s">
        <v>6209</v>
      </c>
      <c r="B6897" t="s">
        <v>6210</v>
      </c>
    </row>
    <row r="6898" spans="1:2">
      <c r="A6898" t="s">
        <v>6211</v>
      </c>
      <c r="B6898" t="s">
        <v>6212</v>
      </c>
    </row>
    <row r="6899" spans="1:2">
      <c r="A6899" t="s">
        <v>6211</v>
      </c>
      <c r="B6899" t="s">
        <v>6212</v>
      </c>
    </row>
    <row r="6900" spans="1:2">
      <c r="A6900" t="s">
        <v>6211</v>
      </c>
      <c r="B6900" t="s">
        <v>6212</v>
      </c>
    </row>
    <row r="6901" spans="1:2">
      <c r="A6901" t="s">
        <v>6213</v>
      </c>
      <c r="B6901" t="s">
        <v>6214</v>
      </c>
    </row>
    <row r="6902" spans="1:2">
      <c r="A6902" t="s">
        <v>6213</v>
      </c>
      <c r="B6902" t="s">
        <v>6214</v>
      </c>
    </row>
    <row r="6903" spans="1:2">
      <c r="A6903" t="s">
        <v>6213</v>
      </c>
      <c r="B6903" t="s">
        <v>6214</v>
      </c>
    </row>
    <row r="6904" spans="1:2">
      <c r="A6904" t="s">
        <v>6195</v>
      </c>
      <c r="B6904" t="s">
        <v>6196</v>
      </c>
    </row>
    <row r="6905" spans="1:2">
      <c r="A6905" t="s">
        <v>6195</v>
      </c>
      <c r="B6905" t="s">
        <v>6196</v>
      </c>
    </row>
    <row r="6906" spans="1:2">
      <c r="A6906" t="s">
        <v>6195</v>
      </c>
      <c r="B6906" t="s">
        <v>6196</v>
      </c>
    </row>
    <row r="6907" spans="1:2">
      <c r="A6907" t="s">
        <v>6197</v>
      </c>
      <c r="B6907" t="s">
        <v>6198</v>
      </c>
    </row>
    <row r="6908" spans="1:2">
      <c r="A6908" t="s">
        <v>6197</v>
      </c>
      <c r="B6908" t="s">
        <v>6198</v>
      </c>
    </row>
    <row r="6909" spans="1:2">
      <c r="A6909" t="s">
        <v>6197</v>
      </c>
      <c r="B6909" t="s">
        <v>6198</v>
      </c>
    </row>
    <row r="6910" spans="1:2">
      <c r="A6910" t="s">
        <v>6199</v>
      </c>
      <c r="B6910" t="s">
        <v>6200</v>
      </c>
    </row>
    <row r="6911" spans="1:2">
      <c r="A6911" t="s">
        <v>6199</v>
      </c>
      <c r="B6911" t="s">
        <v>6200</v>
      </c>
    </row>
    <row r="6912" spans="1:2">
      <c r="A6912" t="s">
        <v>6199</v>
      </c>
      <c r="B6912" t="s">
        <v>6200</v>
      </c>
    </row>
    <row r="6913" spans="1:2">
      <c r="A6913" t="s">
        <v>6201</v>
      </c>
      <c r="B6913" t="s">
        <v>6202</v>
      </c>
    </row>
    <row r="6914" spans="1:2">
      <c r="A6914" t="s">
        <v>6201</v>
      </c>
      <c r="B6914" t="s">
        <v>6202</v>
      </c>
    </row>
    <row r="6915" spans="1:2">
      <c r="A6915" t="s">
        <v>6201</v>
      </c>
      <c r="B6915" t="s">
        <v>6202</v>
      </c>
    </row>
    <row r="6916" spans="1:2">
      <c r="A6916" t="s">
        <v>6203</v>
      </c>
      <c r="B6916" t="s">
        <v>6204</v>
      </c>
    </row>
    <row r="6917" spans="1:2">
      <c r="A6917" t="s">
        <v>6203</v>
      </c>
      <c r="B6917" t="s">
        <v>6204</v>
      </c>
    </row>
    <row r="6918" spans="1:2">
      <c r="A6918" t="s">
        <v>6203</v>
      </c>
      <c r="B6918" t="s">
        <v>6204</v>
      </c>
    </row>
    <row r="6919" spans="1:2">
      <c r="A6919" t="s">
        <v>6205</v>
      </c>
      <c r="B6919" t="s">
        <v>6206</v>
      </c>
    </row>
    <row r="6920" spans="1:2">
      <c r="A6920" t="s">
        <v>6205</v>
      </c>
      <c r="B6920" t="s">
        <v>6206</v>
      </c>
    </row>
    <row r="6921" spans="1:2">
      <c r="A6921" t="s">
        <v>6205</v>
      </c>
      <c r="B6921" t="s">
        <v>6206</v>
      </c>
    </row>
    <row r="6922" spans="1:2">
      <c r="A6922" t="s">
        <v>6207</v>
      </c>
      <c r="B6922" t="s">
        <v>6208</v>
      </c>
    </row>
    <row r="6923" spans="1:2">
      <c r="A6923" t="s">
        <v>6207</v>
      </c>
      <c r="B6923" t="s">
        <v>6208</v>
      </c>
    </row>
    <row r="6924" spans="1:2">
      <c r="A6924" t="s">
        <v>6207</v>
      </c>
      <c r="B6924" t="s">
        <v>6208</v>
      </c>
    </row>
    <row r="6925" spans="1:2">
      <c r="A6925" t="s">
        <v>6398</v>
      </c>
      <c r="B6925" t="s">
        <v>6399</v>
      </c>
    </row>
    <row r="6926" spans="1:2">
      <c r="A6926" t="s">
        <v>6398</v>
      </c>
      <c r="B6926" t="s">
        <v>6399</v>
      </c>
    </row>
    <row r="6927" spans="1:2">
      <c r="A6927" t="s">
        <v>6398</v>
      </c>
      <c r="B6927" t="s">
        <v>6399</v>
      </c>
    </row>
    <row r="6928" spans="1:2">
      <c r="A6928" t="s">
        <v>6400</v>
      </c>
      <c r="B6928" t="s">
        <v>6401</v>
      </c>
    </row>
    <row r="6929" spans="1:2">
      <c r="A6929" t="s">
        <v>6400</v>
      </c>
      <c r="B6929" t="s">
        <v>6401</v>
      </c>
    </row>
    <row r="6930" spans="1:2">
      <c r="A6930" t="s">
        <v>6400</v>
      </c>
      <c r="B6930" t="s">
        <v>6401</v>
      </c>
    </row>
    <row r="6931" spans="1:2">
      <c r="A6931" t="s">
        <v>6402</v>
      </c>
      <c r="B6931" t="s">
        <v>6403</v>
      </c>
    </row>
    <row r="6932" spans="1:2">
      <c r="A6932" t="s">
        <v>6402</v>
      </c>
      <c r="B6932" t="s">
        <v>6403</v>
      </c>
    </row>
    <row r="6933" spans="1:2">
      <c r="A6933" t="s">
        <v>6402</v>
      </c>
      <c r="B6933" t="s">
        <v>6403</v>
      </c>
    </row>
    <row r="6934" spans="1:2">
      <c r="A6934" t="s">
        <v>6404</v>
      </c>
      <c r="B6934" t="s">
        <v>6405</v>
      </c>
    </row>
    <row r="6935" spans="1:2">
      <c r="A6935" t="s">
        <v>6404</v>
      </c>
      <c r="B6935" t="s">
        <v>6405</v>
      </c>
    </row>
    <row r="6936" spans="1:2">
      <c r="A6936" t="s">
        <v>6404</v>
      </c>
      <c r="B6936" t="s">
        <v>6405</v>
      </c>
    </row>
    <row r="6937" spans="1:2">
      <c r="A6937" t="s">
        <v>6406</v>
      </c>
      <c r="B6937" t="s">
        <v>6407</v>
      </c>
    </row>
    <row r="6938" spans="1:2">
      <c r="A6938" t="s">
        <v>6406</v>
      </c>
      <c r="B6938" t="s">
        <v>6407</v>
      </c>
    </row>
    <row r="6939" spans="1:2">
      <c r="A6939" t="s">
        <v>6406</v>
      </c>
      <c r="B6939" t="s">
        <v>6407</v>
      </c>
    </row>
    <row r="6940" spans="1:2">
      <c r="A6940" t="s">
        <v>5789</v>
      </c>
      <c r="B6940" t="s">
        <v>5790</v>
      </c>
    </row>
    <row r="6941" spans="1:2">
      <c r="A6941" t="s">
        <v>5789</v>
      </c>
      <c r="B6941" t="s">
        <v>5790</v>
      </c>
    </row>
    <row r="6942" spans="1:2">
      <c r="A6942" t="s">
        <v>5789</v>
      </c>
      <c r="B6942" t="s">
        <v>5790</v>
      </c>
    </row>
    <row r="6943" spans="1:2">
      <c r="A6943" t="s">
        <v>5791</v>
      </c>
      <c r="B6943" t="s">
        <v>5792</v>
      </c>
    </row>
    <row r="6944" spans="1:2">
      <c r="A6944" t="s">
        <v>5791</v>
      </c>
      <c r="B6944" t="s">
        <v>5792</v>
      </c>
    </row>
    <row r="6945" spans="1:2">
      <c r="A6945" t="s">
        <v>5791</v>
      </c>
      <c r="B6945" t="s">
        <v>5792</v>
      </c>
    </row>
    <row r="6946" spans="1:2">
      <c r="A6946" t="s">
        <v>6179</v>
      </c>
      <c r="B6946" t="s">
        <v>6180</v>
      </c>
    </row>
    <row r="6947" spans="1:2">
      <c r="A6947" t="s">
        <v>6179</v>
      </c>
      <c r="B6947" t="s">
        <v>6180</v>
      </c>
    </row>
    <row r="6948" spans="1:2">
      <c r="A6948" t="s">
        <v>6179</v>
      </c>
      <c r="B6948" t="s">
        <v>6180</v>
      </c>
    </row>
    <row r="6949" spans="1:2">
      <c r="A6949" t="s">
        <v>6181</v>
      </c>
      <c r="B6949" t="s">
        <v>6182</v>
      </c>
    </row>
    <row r="6950" spans="1:2">
      <c r="A6950" t="s">
        <v>6181</v>
      </c>
      <c r="B6950" t="s">
        <v>6182</v>
      </c>
    </row>
    <row r="6951" spans="1:2">
      <c r="A6951" t="s">
        <v>6181</v>
      </c>
      <c r="B6951" t="s">
        <v>6182</v>
      </c>
    </row>
    <row r="6952" spans="1:2">
      <c r="A6952" t="s">
        <v>6183</v>
      </c>
      <c r="B6952" t="s">
        <v>6184</v>
      </c>
    </row>
    <row r="6953" spans="1:2">
      <c r="A6953" t="s">
        <v>6183</v>
      </c>
      <c r="B6953" t="s">
        <v>6184</v>
      </c>
    </row>
    <row r="6954" spans="1:2">
      <c r="A6954" t="s">
        <v>6183</v>
      </c>
      <c r="B6954" t="s">
        <v>6184</v>
      </c>
    </row>
    <row r="6955" spans="1:2">
      <c r="A6955" t="s">
        <v>6185</v>
      </c>
      <c r="B6955" t="s">
        <v>6186</v>
      </c>
    </row>
    <row r="6956" spans="1:2">
      <c r="A6956" t="s">
        <v>6185</v>
      </c>
      <c r="B6956" t="s">
        <v>6186</v>
      </c>
    </row>
    <row r="6957" spans="1:2">
      <c r="A6957" t="s">
        <v>6185</v>
      </c>
      <c r="B6957" t="s">
        <v>6186</v>
      </c>
    </row>
    <row r="6958" spans="1:2">
      <c r="A6958" t="s">
        <v>6187</v>
      </c>
      <c r="B6958" t="s">
        <v>6188</v>
      </c>
    </row>
    <row r="6959" spans="1:2">
      <c r="A6959" t="s">
        <v>6187</v>
      </c>
      <c r="B6959" t="s">
        <v>6188</v>
      </c>
    </row>
    <row r="6960" spans="1:2">
      <c r="A6960" t="s">
        <v>6187</v>
      </c>
      <c r="B6960" t="s">
        <v>6188</v>
      </c>
    </row>
    <row r="6961" spans="1:2">
      <c r="A6961" t="s">
        <v>6189</v>
      </c>
      <c r="B6961" t="s">
        <v>6190</v>
      </c>
    </row>
    <row r="6962" spans="1:2">
      <c r="A6962" t="s">
        <v>6189</v>
      </c>
      <c r="B6962" t="s">
        <v>6190</v>
      </c>
    </row>
    <row r="6963" spans="1:2">
      <c r="A6963" t="s">
        <v>6189</v>
      </c>
      <c r="B6963" t="s">
        <v>6190</v>
      </c>
    </row>
    <row r="6964" spans="1:2">
      <c r="A6964" t="s">
        <v>6220</v>
      </c>
      <c r="B6964" t="s">
        <v>6221</v>
      </c>
    </row>
    <row r="6965" spans="1:2">
      <c r="A6965" t="s">
        <v>6220</v>
      </c>
      <c r="B6965" t="s">
        <v>6221</v>
      </c>
    </row>
    <row r="6966" spans="1:2">
      <c r="A6966" t="s">
        <v>6220</v>
      </c>
      <c r="B6966" t="s">
        <v>6221</v>
      </c>
    </row>
    <row r="6967" spans="1:2">
      <c r="A6967" t="s">
        <v>6222</v>
      </c>
      <c r="B6967" t="s">
        <v>6223</v>
      </c>
    </row>
    <row r="6968" spans="1:2">
      <c r="A6968" t="s">
        <v>6222</v>
      </c>
      <c r="B6968" t="s">
        <v>6223</v>
      </c>
    </row>
    <row r="6969" spans="1:2">
      <c r="A6969" t="s">
        <v>6222</v>
      </c>
      <c r="B6969" t="s">
        <v>6223</v>
      </c>
    </row>
    <row r="6970" spans="1:2">
      <c r="A6970" t="s">
        <v>5947</v>
      </c>
      <c r="B6970" t="s">
        <v>5948</v>
      </c>
    </row>
    <row r="6971" spans="1:2">
      <c r="A6971" t="s">
        <v>5947</v>
      </c>
      <c r="B6971" t="s">
        <v>5948</v>
      </c>
    </row>
    <row r="6972" spans="1:2">
      <c r="A6972" t="s">
        <v>5947</v>
      </c>
      <c r="B6972" t="s">
        <v>5948</v>
      </c>
    </row>
    <row r="6973" spans="1:2">
      <c r="A6973" t="s">
        <v>5949</v>
      </c>
      <c r="B6973" t="s">
        <v>5950</v>
      </c>
    </row>
    <row r="6974" spans="1:2">
      <c r="A6974" t="s">
        <v>5949</v>
      </c>
      <c r="B6974" t="s">
        <v>5950</v>
      </c>
    </row>
    <row r="6975" spans="1:2">
      <c r="A6975" t="s">
        <v>5949</v>
      </c>
      <c r="B6975" t="s">
        <v>5950</v>
      </c>
    </row>
    <row r="6976" spans="1:2">
      <c r="A6976" t="s">
        <v>5951</v>
      </c>
      <c r="B6976" t="s">
        <v>5952</v>
      </c>
    </row>
    <row r="6977" spans="1:2">
      <c r="A6977" t="s">
        <v>5951</v>
      </c>
      <c r="B6977" t="s">
        <v>5952</v>
      </c>
    </row>
    <row r="6978" spans="1:2">
      <c r="A6978" t="s">
        <v>5951</v>
      </c>
      <c r="B6978" t="s">
        <v>5952</v>
      </c>
    </row>
    <row r="6979" spans="1:2">
      <c r="A6979" t="s">
        <v>6388</v>
      </c>
      <c r="B6979" t="s">
        <v>6389</v>
      </c>
    </row>
    <row r="6980" spans="1:2">
      <c r="A6980" t="s">
        <v>6388</v>
      </c>
      <c r="B6980" t="s">
        <v>6389</v>
      </c>
    </row>
    <row r="6981" spans="1:2">
      <c r="A6981" t="s">
        <v>6388</v>
      </c>
      <c r="B6981" t="s">
        <v>6389</v>
      </c>
    </row>
    <row r="6982" spans="1:2">
      <c r="A6982" t="s">
        <v>5953</v>
      </c>
      <c r="B6982" t="s">
        <v>5954</v>
      </c>
    </row>
    <row r="6983" spans="1:2">
      <c r="A6983" t="s">
        <v>5953</v>
      </c>
      <c r="B6983" t="s">
        <v>5954</v>
      </c>
    </row>
    <row r="6984" spans="1:2">
      <c r="A6984" t="s">
        <v>5953</v>
      </c>
      <c r="B6984" t="s">
        <v>5954</v>
      </c>
    </row>
    <row r="6985" spans="1:2">
      <c r="A6985" t="s">
        <v>5955</v>
      </c>
      <c r="B6985" t="s">
        <v>5956</v>
      </c>
    </row>
    <row r="6986" spans="1:2">
      <c r="A6986" t="s">
        <v>5955</v>
      </c>
      <c r="B6986" t="s">
        <v>5956</v>
      </c>
    </row>
    <row r="6987" spans="1:2">
      <c r="A6987" t="s">
        <v>5955</v>
      </c>
      <c r="B6987" t="s">
        <v>5956</v>
      </c>
    </row>
    <row r="6988" spans="1:2">
      <c r="A6988" t="s">
        <v>5957</v>
      </c>
      <c r="B6988" t="s">
        <v>5958</v>
      </c>
    </row>
    <row r="6989" spans="1:2">
      <c r="A6989" t="s">
        <v>5957</v>
      </c>
      <c r="B6989" t="s">
        <v>5958</v>
      </c>
    </row>
    <row r="6990" spans="1:2">
      <c r="A6990" t="s">
        <v>5957</v>
      </c>
      <c r="B6990" t="s">
        <v>5958</v>
      </c>
    </row>
    <row r="6991" spans="1:2">
      <c r="A6991" t="s">
        <v>6386</v>
      </c>
      <c r="B6991" t="s">
        <v>6387</v>
      </c>
    </row>
    <row r="6992" spans="1:2">
      <c r="A6992" t="s">
        <v>6386</v>
      </c>
      <c r="B6992" t="s">
        <v>6387</v>
      </c>
    </row>
    <row r="6993" spans="1:2">
      <c r="A6993" t="s">
        <v>6386</v>
      </c>
      <c r="B6993" t="s">
        <v>6387</v>
      </c>
    </row>
    <row r="6994" spans="1:2">
      <c r="A6994" t="s">
        <v>6232</v>
      </c>
      <c r="B6994" t="s">
        <v>6233</v>
      </c>
    </row>
    <row r="6995" spans="1:2">
      <c r="A6995" t="s">
        <v>6232</v>
      </c>
      <c r="B6995" t="s">
        <v>6233</v>
      </c>
    </row>
    <row r="6996" spans="1:2">
      <c r="A6996" t="s">
        <v>6232</v>
      </c>
      <c r="B6996" t="s">
        <v>6233</v>
      </c>
    </row>
    <row r="6997" spans="1:2">
      <c r="A6997" t="s">
        <v>6234</v>
      </c>
      <c r="B6997" t="s">
        <v>6235</v>
      </c>
    </row>
    <row r="6998" spans="1:2">
      <c r="A6998" t="s">
        <v>6234</v>
      </c>
      <c r="B6998" t="s">
        <v>6235</v>
      </c>
    </row>
    <row r="6999" spans="1:2">
      <c r="A6999" t="s">
        <v>6234</v>
      </c>
      <c r="B6999" t="s">
        <v>6235</v>
      </c>
    </row>
    <row r="7000" spans="1:2">
      <c r="A7000" t="s">
        <v>6410</v>
      </c>
      <c r="B7000" t="s">
        <v>6411</v>
      </c>
    </row>
    <row r="7001" spans="1:2">
      <c r="A7001" t="s">
        <v>6410</v>
      </c>
      <c r="B7001" t="s">
        <v>6411</v>
      </c>
    </row>
    <row r="7002" spans="1:2">
      <c r="A7002" t="s">
        <v>6410</v>
      </c>
      <c r="B7002" t="s">
        <v>6411</v>
      </c>
    </row>
    <row r="7003" spans="1:2">
      <c r="A7003" t="s">
        <v>5935</v>
      </c>
      <c r="B7003" t="s">
        <v>5936</v>
      </c>
    </row>
    <row r="7004" spans="1:2">
      <c r="A7004" t="s">
        <v>5935</v>
      </c>
      <c r="B7004" t="s">
        <v>5936</v>
      </c>
    </row>
    <row r="7005" spans="1:2">
      <c r="A7005" t="s">
        <v>5935</v>
      </c>
      <c r="B7005" t="s">
        <v>5936</v>
      </c>
    </row>
    <row r="7006" spans="1:2">
      <c r="A7006" t="s">
        <v>5937</v>
      </c>
      <c r="B7006" t="s">
        <v>5938</v>
      </c>
    </row>
    <row r="7007" spans="1:2">
      <c r="A7007" t="s">
        <v>5937</v>
      </c>
      <c r="B7007" t="s">
        <v>5938</v>
      </c>
    </row>
    <row r="7008" spans="1:2">
      <c r="A7008" t="s">
        <v>5937</v>
      </c>
      <c r="B7008" t="s">
        <v>5938</v>
      </c>
    </row>
    <row r="7009" spans="1:2">
      <c r="A7009" t="s">
        <v>5939</v>
      </c>
      <c r="B7009" t="s">
        <v>5940</v>
      </c>
    </row>
    <row r="7010" spans="1:2">
      <c r="A7010" t="s">
        <v>5939</v>
      </c>
      <c r="B7010" t="s">
        <v>5940</v>
      </c>
    </row>
    <row r="7011" spans="1:2">
      <c r="A7011" t="s">
        <v>5939</v>
      </c>
      <c r="B7011" t="s">
        <v>5940</v>
      </c>
    </row>
    <row r="7012" spans="1:2">
      <c r="A7012" t="s">
        <v>6236</v>
      </c>
      <c r="B7012" t="s">
        <v>6237</v>
      </c>
    </row>
    <row r="7013" spans="1:2">
      <c r="A7013" t="s">
        <v>6236</v>
      </c>
      <c r="B7013" t="s">
        <v>6237</v>
      </c>
    </row>
    <row r="7014" spans="1:2">
      <c r="A7014" t="s">
        <v>6236</v>
      </c>
      <c r="B7014" t="s">
        <v>6237</v>
      </c>
    </row>
    <row r="7015" spans="1:2">
      <c r="A7015" t="s">
        <v>6238</v>
      </c>
      <c r="B7015" t="s">
        <v>6239</v>
      </c>
    </row>
    <row r="7016" spans="1:2">
      <c r="A7016" t="s">
        <v>6238</v>
      </c>
      <c r="B7016" t="s">
        <v>6239</v>
      </c>
    </row>
    <row r="7017" spans="1:2">
      <c r="A7017" t="s">
        <v>6238</v>
      </c>
      <c r="B7017" t="s">
        <v>6239</v>
      </c>
    </row>
    <row r="7018" spans="1:2">
      <c r="A7018" t="s">
        <v>5941</v>
      </c>
      <c r="B7018" t="s">
        <v>5942</v>
      </c>
    </row>
    <row r="7019" spans="1:2">
      <c r="A7019" t="s">
        <v>5941</v>
      </c>
      <c r="B7019" t="s">
        <v>5942</v>
      </c>
    </row>
    <row r="7020" spans="1:2">
      <c r="A7020" t="s">
        <v>5941</v>
      </c>
      <c r="B7020" t="s">
        <v>5942</v>
      </c>
    </row>
    <row r="7021" spans="1:2">
      <c r="A7021" t="s">
        <v>5943</v>
      </c>
      <c r="B7021" t="s">
        <v>5944</v>
      </c>
    </row>
    <row r="7022" spans="1:2">
      <c r="A7022" t="s">
        <v>5943</v>
      </c>
      <c r="B7022" t="s">
        <v>5944</v>
      </c>
    </row>
    <row r="7023" spans="1:2">
      <c r="A7023" t="s">
        <v>5943</v>
      </c>
      <c r="B7023" t="s">
        <v>5944</v>
      </c>
    </row>
    <row r="7024" spans="1:2">
      <c r="A7024" t="s">
        <v>5945</v>
      </c>
      <c r="B7024" t="s">
        <v>5946</v>
      </c>
    </row>
    <row r="7025" spans="1:2">
      <c r="A7025" t="s">
        <v>5945</v>
      </c>
      <c r="B7025" t="s">
        <v>5946</v>
      </c>
    </row>
    <row r="7026" spans="1:2">
      <c r="A7026" t="s">
        <v>5945</v>
      </c>
      <c r="B7026" t="s">
        <v>5946</v>
      </c>
    </row>
    <row r="7027" spans="1:2">
      <c r="A7027" t="s">
        <v>6240</v>
      </c>
      <c r="B7027" t="s">
        <v>6241</v>
      </c>
    </row>
    <row r="7028" spans="1:2">
      <c r="A7028" t="s">
        <v>6240</v>
      </c>
      <c r="B7028" t="s">
        <v>6241</v>
      </c>
    </row>
    <row r="7029" spans="1:2">
      <c r="A7029" t="s">
        <v>6240</v>
      </c>
      <c r="B7029" t="s">
        <v>6241</v>
      </c>
    </row>
    <row r="7030" spans="1:2">
      <c r="A7030" t="s">
        <v>6242</v>
      </c>
      <c r="B7030" t="s">
        <v>6243</v>
      </c>
    </row>
    <row r="7031" spans="1:2">
      <c r="A7031" t="s">
        <v>6242</v>
      </c>
      <c r="B7031" t="s">
        <v>6243</v>
      </c>
    </row>
    <row r="7032" spans="1:2">
      <c r="A7032" t="s">
        <v>6242</v>
      </c>
      <c r="B7032" t="s">
        <v>6243</v>
      </c>
    </row>
    <row r="7033" spans="1:2">
      <c r="A7033" t="s">
        <v>6244</v>
      </c>
      <c r="B7033" t="s">
        <v>6245</v>
      </c>
    </row>
    <row r="7034" spans="1:2">
      <c r="A7034" t="s">
        <v>6244</v>
      </c>
      <c r="B7034" t="s">
        <v>6245</v>
      </c>
    </row>
    <row r="7035" spans="1:2">
      <c r="A7035" t="s">
        <v>6244</v>
      </c>
      <c r="B7035" t="s">
        <v>6245</v>
      </c>
    </row>
    <row r="7036" spans="1:2">
      <c r="A7036" t="s">
        <v>6256</v>
      </c>
      <c r="B7036" t="s">
        <v>6257</v>
      </c>
    </row>
    <row r="7037" spans="1:2">
      <c r="A7037" t="s">
        <v>6256</v>
      </c>
      <c r="B7037" t="s">
        <v>6257</v>
      </c>
    </row>
    <row r="7038" spans="1:2">
      <c r="A7038" t="s">
        <v>6256</v>
      </c>
      <c r="B7038" t="s">
        <v>6257</v>
      </c>
    </row>
    <row r="7039" spans="1:2">
      <c r="A7039" t="s">
        <v>6258</v>
      </c>
      <c r="B7039" t="s">
        <v>6259</v>
      </c>
    </row>
    <row r="7040" spans="1:2">
      <c r="A7040" t="s">
        <v>6258</v>
      </c>
      <c r="B7040" t="s">
        <v>6259</v>
      </c>
    </row>
    <row r="7041" spans="1:2">
      <c r="A7041" t="s">
        <v>6258</v>
      </c>
      <c r="B7041" t="s">
        <v>6259</v>
      </c>
    </row>
    <row r="7042" spans="1:2">
      <c r="A7042" t="s">
        <v>6260</v>
      </c>
      <c r="B7042" t="s">
        <v>6261</v>
      </c>
    </row>
    <row r="7043" spans="1:2">
      <c r="A7043" t="s">
        <v>6260</v>
      </c>
      <c r="B7043" t="s">
        <v>6261</v>
      </c>
    </row>
    <row r="7044" spans="1:2">
      <c r="A7044" t="s">
        <v>6260</v>
      </c>
      <c r="B7044" t="s">
        <v>6261</v>
      </c>
    </row>
    <row r="7045" spans="1:2">
      <c r="A7045" t="s">
        <v>6282</v>
      </c>
      <c r="B7045" t="s">
        <v>6283</v>
      </c>
    </row>
    <row r="7046" spans="1:2">
      <c r="A7046" t="s">
        <v>6282</v>
      </c>
      <c r="B7046" t="s">
        <v>6283</v>
      </c>
    </row>
    <row r="7047" spans="1:2">
      <c r="A7047" t="s">
        <v>6282</v>
      </c>
      <c r="B7047" t="s">
        <v>6283</v>
      </c>
    </row>
    <row r="7048" spans="1:2">
      <c r="A7048" t="s">
        <v>6284</v>
      </c>
      <c r="B7048" t="s">
        <v>6285</v>
      </c>
    </row>
    <row r="7049" spans="1:2">
      <c r="A7049" t="s">
        <v>6284</v>
      </c>
      <c r="B7049" t="s">
        <v>6285</v>
      </c>
    </row>
    <row r="7050" spans="1:2">
      <c r="A7050" t="s">
        <v>6284</v>
      </c>
      <c r="B7050" t="s">
        <v>6285</v>
      </c>
    </row>
    <row r="7051" spans="1:2">
      <c r="A7051" t="s">
        <v>6286</v>
      </c>
      <c r="B7051" t="s">
        <v>6287</v>
      </c>
    </row>
    <row r="7052" spans="1:2">
      <c r="A7052" t="s">
        <v>6286</v>
      </c>
      <c r="B7052" t="s">
        <v>6287</v>
      </c>
    </row>
    <row r="7053" spans="1:2">
      <c r="A7053" t="s">
        <v>6286</v>
      </c>
      <c r="B7053" t="s">
        <v>6287</v>
      </c>
    </row>
    <row r="7054" spans="1:2">
      <c r="A7054" t="s">
        <v>6224</v>
      </c>
      <c r="B7054" t="s">
        <v>6225</v>
      </c>
    </row>
    <row r="7055" spans="1:2">
      <c r="A7055" t="s">
        <v>6224</v>
      </c>
      <c r="B7055" t="s">
        <v>6225</v>
      </c>
    </row>
    <row r="7056" spans="1:2">
      <c r="A7056" t="s">
        <v>6224</v>
      </c>
      <c r="B7056" t="s">
        <v>6225</v>
      </c>
    </row>
    <row r="7057" spans="1:2">
      <c r="A7057" t="s">
        <v>6226</v>
      </c>
      <c r="B7057" t="s">
        <v>6227</v>
      </c>
    </row>
    <row r="7058" spans="1:2">
      <c r="A7058" t="s">
        <v>6226</v>
      </c>
      <c r="B7058" t="s">
        <v>6227</v>
      </c>
    </row>
    <row r="7059" spans="1:2">
      <c r="A7059" t="s">
        <v>6226</v>
      </c>
      <c r="B7059" t="s">
        <v>6227</v>
      </c>
    </row>
    <row r="7060" spans="1:2">
      <c r="A7060" t="s">
        <v>6228</v>
      </c>
      <c r="B7060" t="s">
        <v>6229</v>
      </c>
    </row>
    <row r="7061" spans="1:2">
      <c r="A7061" t="s">
        <v>6228</v>
      </c>
      <c r="B7061" t="s">
        <v>6229</v>
      </c>
    </row>
    <row r="7062" spans="1:2">
      <c r="A7062" t="s">
        <v>6228</v>
      </c>
      <c r="B7062" t="s">
        <v>6229</v>
      </c>
    </row>
    <row r="7063" spans="1:2">
      <c r="A7063" t="s">
        <v>6230</v>
      </c>
      <c r="B7063" t="s">
        <v>6231</v>
      </c>
    </row>
    <row r="7064" spans="1:2">
      <c r="A7064" t="s">
        <v>6230</v>
      </c>
      <c r="B7064" t="s">
        <v>6231</v>
      </c>
    </row>
    <row r="7065" spans="1:2">
      <c r="A7065" t="s">
        <v>6230</v>
      </c>
      <c r="B7065" t="s">
        <v>6231</v>
      </c>
    </row>
    <row r="7066" spans="1:2">
      <c r="A7066" t="s">
        <v>6288</v>
      </c>
      <c r="B7066" t="s">
        <v>6289</v>
      </c>
    </row>
    <row r="7067" spans="1:2">
      <c r="A7067" t="s">
        <v>6288</v>
      </c>
      <c r="B7067" t="s">
        <v>6289</v>
      </c>
    </row>
    <row r="7068" spans="1:2">
      <c r="A7068" t="s">
        <v>6288</v>
      </c>
      <c r="B7068" t="s">
        <v>6289</v>
      </c>
    </row>
    <row r="7069" spans="1:2">
      <c r="A7069" t="s">
        <v>6290</v>
      </c>
      <c r="B7069" t="s">
        <v>6291</v>
      </c>
    </row>
    <row r="7070" spans="1:2">
      <c r="A7070" t="s">
        <v>6290</v>
      </c>
      <c r="B7070" t="s">
        <v>6291</v>
      </c>
    </row>
    <row r="7071" spans="1:2">
      <c r="A7071" t="s">
        <v>6290</v>
      </c>
      <c r="B7071" t="s">
        <v>6291</v>
      </c>
    </row>
    <row r="7072" spans="1:2">
      <c r="A7072" t="s">
        <v>6292</v>
      </c>
      <c r="B7072" t="s">
        <v>6293</v>
      </c>
    </row>
    <row r="7073" spans="1:2">
      <c r="A7073" t="s">
        <v>6292</v>
      </c>
      <c r="B7073" t="s">
        <v>6293</v>
      </c>
    </row>
    <row r="7074" spans="1:2">
      <c r="A7074" t="s">
        <v>6292</v>
      </c>
      <c r="B7074" t="s">
        <v>6293</v>
      </c>
    </row>
    <row r="7075" spans="1:2">
      <c r="A7075" t="s">
        <v>5857</v>
      </c>
      <c r="B7075" t="s">
        <v>5858</v>
      </c>
    </row>
    <row r="7076" spans="1:2">
      <c r="A7076" t="s">
        <v>5857</v>
      </c>
      <c r="B7076" t="s">
        <v>5858</v>
      </c>
    </row>
    <row r="7077" spans="1:2">
      <c r="A7077" t="s">
        <v>5857</v>
      </c>
      <c r="B7077" t="s">
        <v>5858</v>
      </c>
    </row>
    <row r="7078" spans="1:2">
      <c r="A7078" t="s">
        <v>5859</v>
      </c>
      <c r="B7078" t="s">
        <v>5860</v>
      </c>
    </row>
    <row r="7079" spans="1:2">
      <c r="A7079" t="s">
        <v>5859</v>
      </c>
      <c r="B7079" t="s">
        <v>5860</v>
      </c>
    </row>
    <row r="7080" spans="1:2">
      <c r="A7080" t="s">
        <v>5859</v>
      </c>
      <c r="B7080" t="s">
        <v>5860</v>
      </c>
    </row>
    <row r="7081" spans="1:2">
      <c r="A7081" t="s">
        <v>5861</v>
      </c>
      <c r="B7081" t="s">
        <v>5862</v>
      </c>
    </row>
    <row r="7082" spans="1:2">
      <c r="A7082" t="s">
        <v>5861</v>
      </c>
      <c r="B7082" t="s">
        <v>5862</v>
      </c>
    </row>
    <row r="7083" spans="1:2">
      <c r="A7083" t="s">
        <v>5861</v>
      </c>
      <c r="B7083" t="s">
        <v>5862</v>
      </c>
    </row>
    <row r="7084" spans="1:2">
      <c r="A7084" t="s">
        <v>5877</v>
      </c>
      <c r="B7084" t="s">
        <v>5878</v>
      </c>
    </row>
    <row r="7085" spans="1:2">
      <c r="A7085" t="s">
        <v>5877</v>
      </c>
      <c r="B7085" t="s">
        <v>5878</v>
      </c>
    </row>
    <row r="7086" spans="1:2">
      <c r="A7086" t="s">
        <v>5877</v>
      </c>
      <c r="B7086" t="s">
        <v>5878</v>
      </c>
    </row>
    <row r="7087" spans="1:2">
      <c r="A7087" t="s">
        <v>6378</v>
      </c>
      <c r="B7087" t="s">
        <v>6379</v>
      </c>
    </row>
    <row r="7088" spans="1:2">
      <c r="A7088" t="s">
        <v>6378</v>
      </c>
      <c r="B7088" t="s">
        <v>6379</v>
      </c>
    </row>
    <row r="7089" spans="1:2">
      <c r="A7089" t="s">
        <v>6378</v>
      </c>
      <c r="B7089" t="s">
        <v>6379</v>
      </c>
    </row>
    <row r="7090" spans="1:2">
      <c r="A7090" t="s">
        <v>6191</v>
      </c>
      <c r="B7090" t="s">
        <v>6192</v>
      </c>
    </row>
    <row r="7091" spans="1:2">
      <c r="A7091" t="s">
        <v>6191</v>
      </c>
      <c r="B7091" t="s">
        <v>6192</v>
      </c>
    </row>
    <row r="7092" spans="1:2">
      <c r="A7092" t="s">
        <v>6191</v>
      </c>
      <c r="B7092" t="s">
        <v>6192</v>
      </c>
    </row>
    <row r="7093" spans="1:2">
      <c r="A7093" t="s">
        <v>6193</v>
      </c>
      <c r="B7093" t="s">
        <v>6194</v>
      </c>
    </row>
    <row r="7094" spans="1:2">
      <c r="A7094" t="s">
        <v>6193</v>
      </c>
      <c r="B7094" t="s">
        <v>6194</v>
      </c>
    </row>
    <row r="7095" spans="1:2">
      <c r="A7095" t="s">
        <v>6193</v>
      </c>
      <c r="B7095" t="s">
        <v>6194</v>
      </c>
    </row>
    <row r="7096" spans="1:2">
      <c r="A7096" t="s">
        <v>6380</v>
      </c>
      <c r="B7096" t="s">
        <v>6381</v>
      </c>
    </row>
    <row r="7097" spans="1:2">
      <c r="A7097" t="s">
        <v>6380</v>
      </c>
      <c r="B7097" t="s">
        <v>6381</v>
      </c>
    </row>
    <row r="7098" spans="1:2">
      <c r="A7098" t="s">
        <v>6380</v>
      </c>
      <c r="B7098" t="s">
        <v>6381</v>
      </c>
    </row>
    <row r="7099" spans="1:2">
      <c r="A7099" t="s">
        <v>6382</v>
      </c>
      <c r="B7099" t="s">
        <v>6383</v>
      </c>
    </row>
    <row r="7100" spans="1:2">
      <c r="A7100" t="s">
        <v>6382</v>
      </c>
      <c r="B7100" t="s">
        <v>6383</v>
      </c>
    </row>
    <row r="7101" spans="1:2">
      <c r="A7101" t="s">
        <v>6382</v>
      </c>
      <c r="B7101" t="s">
        <v>6383</v>
      </c>
    </row>
    <row r="7102" spans="1:2">
      <c r="A7102" t="s">
        <v>5863</v>
      </c>
      <c r="B7102" t="s">
        <v>5864</v>
      </c>
    </row>
    <row r="7103" spans="1:2">
      <c r="A7103" t="s">
        <v>5863</v>
      </c>
      <c r="B7103" t="s">
        <v>5864</v>
      </c>
    </row>
    <row r="7104" spans="1:2">
      <c r="A7104" t="s">
        <v>5863</v>
      </c>
      <c r="B7104" t="s">
        <v>5864</v>
      </c>
    </row>
    <row r="7105" spans="1:2">
      <c r="A7105" t="s">
        <v>5865</v>
      </c>
      <c r="B7105" t="s">
        <v>5866</v>
      </c>
    </row>
    <row r="7106" spans="1:2">
      <c r="A7106" t="s">
        <v>5865</v>
      </c>
      <c r="B7106" t="s">
        <v>5866</v>
      </c>
    </row>
    <row r="7107" spans="1:2">
      <c r="A7107" t="s">
        <v>5865</v>
      </c>
      <c r="B7107" t="s">
        <v>5866</v>
      </c>
    </row>
    <row r="7108" spans="1:2">
      <c r="A7108" t="s">
        <v>6384</v>
      </c>
      <c r="B7108" t="s">
        <v>6385</v>
      </c>
    </row>
    <row r="7109" spans="1:2">
      <c r="A7109" t="s">
        <v>6384</v>
      </c>
      <c r="B7109" t="s">
        <v>6385</v>
      </c>
    </row>
    <row r="7110" spans="1:2">
      <c r="A7110" t="s">
        <v>6384</v>
      </c>
      <c r="B7110" t="s">
        <v>6385</v>
      </c>
    </row>
    <row r="7111" spans="1:2">
      <c r="A7111" t="s">
        <v>5867</v>
      </c>
      <c r="B7111" t="s">
        <v>5868</v>
      </c>
    </row>
    <row r="7112" spans="1:2">
      <c r="A7112" t="s">
        <v>5867</v>
      </c>
      <c r="B7112" t="s">
        <v>5868</v>
      </c>
    </row>
    <row r="7113" spans="1:2">
      <c r="A7113" t="s">
        <v>5867</v>
      </c>
      <c r="B7113" t="s">
        <v>5868</v>
      </c>
    </row>
    <row r="7114" spans="1:2">
      <c r="A7114" t="s">
        <v>5871</v>
      </c>
      <c r="B7114" t="s">
        <v>5872</v>
      </c>
    </row>
    <row r="7115" spans="1:2">
      <c r="A7115" t="s">
        <v>5871</v>
      </c>
      <c r="B7115" t="s">
        <v>5872</v>
      </c>
    </row>
    <row r="7116" spans="1:2">
      <c r="A7116" t="s">
        <v>5871</v>
      </c>
      <c r="B7116" t="s">
        <v>5872</v>
      </c>
    </row>
    <row r="7117" spans="1:2">
      <c r="A7117" t="s">
        <v>6262</v>
      </c>
      <c r="B7117" t="s">
        <v>6263</v>
      </c>
    </row>
    <row r="7118" spans="1:2">
      <c r="A7118" t="s">
        <v>6262</v>
      </c>
      <c r="B7118" t="s">
        <v>6263</v>
      </c>
    </row>
    <row r="7119" spans="1:2">
      <c r="A7119" t="s">
        <v>6262</v>
      </c>
      <c r="B7119" t="s">
        <v>6263</v>
      </c>
    </row>
    <row r="7120" spans="1:2">
      <c r="A7120" t="s">
        <v>6264</v>
      </c>
      <c r="B7120" t="s">
        <v>6265</v>
      </c>
    </row>
    <row r="7121" spans="1:2">
      <c r="A7121" t="s">
        <v>6264</v>
      </c>
      <c r="B7121" t="s">
        <v>6265</v>
      </c>
    </row>
    <row r="7122" spans="1:2">
      <c r="A7122" t="s">
        <v>6264</v>
      </c>
      <c r="B7122" t="s">
        <v>6265</v>
      </c>
    </row>
    <row r="7123" spans="1:2">
      <c r="A7123" t="s">
        <v>6266</v>
      </c>
      <c r="B7123" t="s">
        <v>6267</v>
      </c>
    </row>
    <row r="7124" spans="1:2">
      <c r="A7124" t="s">
        <v>6266</v>
      </c>
      <c r="B7124" t="s">
        <v>6267</v>
      </c>
    </row>
    <row r="7125" spans="1:2">
      <c r="A7125" t="s">
        <v>6266</v>
      </c>
      <c r="B7125" t="s">
        <v>6267</v>
      </c>
    </row>
    <row r="7126" spans="1:2">
      <c r="A7126" t="s">
        <v>6268</v>
      </c>
      <c r="B7126" t="s">
        <v>6269</v>
      </c>
    </row>
    <row r="7127" spans="1:2">
      <c r="A7127" t="s">
        <v>6268</v>
      </c>
      <c r="B7127" t="s">
        <v>6269</v>
      </c>
    </row>
    <row r="7128" spans="1:2">
      <c r="A7128" t="s">
        <v>6268</v>
      </c>
      <c r="B7128" t="s">
        <v>6269</v>
      </c>
    </row>
    <row r="7129" spans="1:2">
      <c r="A7129" t="s">
        <v>5873</v>
      </c>
      <c r="B7129" t="s">
        <v>5874</v>
      </c>
    </row>
    <row r="7130" spans="1:2">
      <c r="A7130" t="s">
        <v>5873</v>
      </c>
      <c r="B7130" t="s">
        <v>5874</v>
      </c>
    </row>
    <row r="7131" spans="1:2">
      <c r="A7131" t="s">
        <v>5873</v>
      </c>
      <c r="B7131" t="s">
        <v>5874</v>
      </c>
    </row>
    <row r="7132" spans="1:2">
      <c r="A7132" t="s">
        <v>5875</v>
      </c>
      <c r="B7132" t="s">
        <v>5876</v>
      </c>
    </row>
    <row r="7133" spans="1:2">
      <c r="A7133" t="s">
        <v>5875</v>
      </c>
      <c r="B7133" t="s">
        <v>5876</v>
      </c>
    </row>
    <row r="7134" spans="1:2">
      <c r="A7134" t="s">
        <v>5875</v>
      </c>
      <c r="B7134" t="s">
        <v>5876</v>
      </c>
    </row>
    <row r="7135" spans="1:2">
      <c r="A7135" t="s">
        <v>5879</v>
      </c>
      <c r="B7135" t="s">
        <v>5880</v>
      </c>
    </row>
    <row r="7136" spans="1:2">
      <c r="A7136" t="s">
        <v>5879</v>
      </c>
      <c r="B7136" t="s">
        <v>5880</v>
      </c>
    </row>
    <row r="7137" spans="1:2">
      <c r="A7137" t="s">
        <v>5879</v>
      </c>
      <c r="B7137" t="s">
        <v>5880</v>
      </c>
    </row>
    <row r="7138" spans="1:2">
      <c r="A7138" t="s">
        <v>5881</v>
      </c>
      <c r="B7138" t="s">
        <v>5882</v>
      </c>
    </row>
    <row r="7139" spans="1:2">
      <c r="A7139" t="s">
        <v>5881</v>
      </c>
      <c r="B7139" t="s">
        <v>5882</v>
      </c>
    </row>
    <row r="7140" spans="1:2">
      <c r="A7140" t="s">
        <v>5881</v>
      </c>
      <c r="B7140" t="s">
        <v>5882</v>
      </c>
    </row>
    <row r="7141" spans="1:2">
      <c r="A7141" t="s">
        <v>6270</v>
      </c>
      <c r="B7141" t="s">
        <v>6271</v>
      </c>
    </row>
    <row r="7142" spans="1:2">
      <c r="A7142" t="s">
        <v>6270</v>
      </c>
      <c r="B7142" t="s">
        <v>6271</v>
      </c>
    </row>
    <row r="7143" spans="1:2">
      <c r="A7143" t="s">
        <v>6270</v>
      </c>
      <c r="B7143" t="s">
        <v>6271</v>
      </c>
    </row>
    <row r="7144" spans="1:2">
      <c r="A7144" t="s">
        <v>6272</v>
      </c>
      <c r="B7144" t="s">
        <v>6273</v>
      </c>
    </row>
    <row r="7145" spans="1:2">
      <c r="A7145" t="s">
        <v>6272</v>
      </c>
      <c r="B7145" t="s">
        <v>6273</v>
      </c>
    </row>
    <row r="7146" spans="1:2">
      <c r="A7146" t="s">
        <v>6272</v>
      </c>
      <c r="B7146" t="s">
        <v>6273</v>
      </c>
    </row>
    <row r="7147" spans="1:2">
      <c r="A7147" t="s">
        <v>6274</v>
      </c>
      <c r="B7147" t="s">
        <v>6275</v>
      </c>
    </row>
    <row r="7148" spans="1:2">
      <c r="A7148" t="s">
        <v>6274</v>
      </c>
      <c r="B7148" t="s">
        <v>6275</v>
      </c>
    </row>
    <row r="7149" spans="1:2">
      <c r="A7149" t="s">
        <v>6274</v>
      </c>
      <c r="B7149" t="s">
        <v>6275</v>
      </c>
    </row>
    <row r="7150" spans="1:2">
      <c r="A7150" t="s">
        <v>5883</v>
      </c>
      <c r="B7150" t="s">
        <v>5884</v>
      </c>
    </row>
    <row r="7151" spans="1:2">
      <c r="A7151" t="s">
        <v>5883</v>
      </c>
      <c r="B7151" t="s">
        <v>5884</v>
      </c>
    </row>
    <row r="7152" spans="1:2">
      <c r="A7152" t="s">
        <v>5883</v>
      </c>
      <c r="B7152" t="s">
        <v>5884</v>
      </c>
    </row>
    <row r="7153" spans="1:2">
      <c r="A7153" t="s">
        <v>6276</v>
      </c>
      <c r="B7153" t="s">
        <v>6277</v>
      </c>
    </row>
    <row r="7154" spans="1:2">
      <c r="A7154" t="s">
        <v>6276</v>
      </c>
      <c r="B7154" t="s">
        <v>6277</v>
      </c>
    </row>
    <row r="7155" spans="1:2">
      <c r="A7155" t="s">
        <v>6276</v>
      </c>
      <c r="B7155" t="s">
        <v>6277</v>
      </c>
    </row>
    <row r="7156" spans="1:2">
      <c r="A7156" t="s">
        <v>6278</v>
      </c>
      <c r="B7156" t="s">
        <v>6279</v>
      </c>
    </row>
    <row r="7157" spans="1:2">
      <c r="A7157" t="s">
        <v>6278</v>
      </c>
      <c r="B7157" t="s">
        <v>6279</v>
      </c>
    </row>
    <row r="7158" spans="1:2">
      <c r="A7158" t="s">
        <v>6278</v>
      </c>
      <c r="B7158" t="s">
        <v>6279</v>
      </c>
    </row>
    <row r="7159" spans="1:2">
      <c r="A7159" t="s">
        <v>6280</v>
      </c>
      <c r="B7159" t="s">
        <v>6281</v>
      </c>
    </row>
    <row r="7160" spans="1:2">
      <c r="A7160" t="s">
        <v>6280</v>
      </c>
      <c r="B7160" t="s">
        <v>6281</v>
      </c>
    </row>
    <row r="7161" spans="1:2">
      <c r="A7161" t="s">
        <v>6280</v>
      </c>
      <c r="B7161" t="s">
        <v>6281</v>
      </c>
    </row>
    <row r="7162" spans="1:2">
      <c r="A7162" t="s">
        <v>5885</v>
      </c>
      <c r="B7162" t="s">
        <v>5886</v>
      </c>
    </row>
    <row r="7163" spans="1:2">
      <c r="A7163" t="s">
        <v>5885</v>
      </c>
      <c r="B7163" t="s">
        <v>5886</v>
      </c>
    </row>
    <row r="7164" spans="1:2">
      <c r="A7164" t="s">
        <v>5885</v>
      </c>
      <c r="B7164" t="s">
        <v>5886</v>
      </c>
    </row>
    <row r="7165" spans="1:2">
      <c r="A7165" t="s">
        <v>5819</v>
      </c>
      <c r="B7165" t="s">
        <v>5820</v>
      </c>
    </row>
    <row r="7166" spans="1:2">
      <c r="A7166" t="s">
        <v>5819</v>
      </c>
      <c r="B7166" t="s">
        <v>5820</v>
      </c>
    </row>
    <row r="7167" spans="1:2">
      <c r="A7167" t="s">
        <v>5819</v>
      </c>
      <c r="B7167" t="s">
        <v>5820</v>
      </c>
    </row>
    <row r="7168" spans="1:2">
      <c r="A7168" t="s">
        <v>5817</v>
      </c>
      <c r="B7168" t="s">
        <v>5818</v>
      </c>
    </row>
    <row r="7169" spans="1:2">
      <c r="A7169" t="s">
        <v>5817</v>
      </c>
      <c r="B7169" t="s">
        <v>5818</v>
      </c>
    </row>
    <row r="7170" spans="1:2">
      <c r="A7170" t="s">
        <v>5817</v>
      </c>
      <c r="B7170" t="s">
        <v>5818</v>
      </c>
    </row>
    <row r="7171" spans="1:2">
      <c r="A7171" t="s">
        <v>6362</v>
      </c>
      <c r="B7171" t="s">
        <v>6363</v>
      </c>
    </row>
    <row r="7172" spans="1:2">
      <c r="A7172" t="s">
        <v>6362</v>
      </c>
      <c r="B7172" t="s">
        <v>6363</v>
      </c>
    </row>
    <row r="7173" spans="1:2">
      <c r="A7173" t="s">
        <v>6362</v>
      </c>
      <c r="B7173" t="s">
        <v>6363</v>
      </c>
    </row>
    <row r="7174" spans="1:2">
      <c r="A7174" t="s">
        <v>6364</v>
      </c>
      <c r="B7174" t="s">
        <v>6365</v>
      </c>
    </row>
    <row r="7175" spans="1:2">
      <c r="A7175" t="s">
        <v>6364</v>
      </c>
      <c r="B7175" t="s">
        <v>6365</v>
      </c>
    </row>
    <row r="7176" spans="1:2">
      <c r="A7176" t="s">
        <v>6364</v>
      </c>
      <c r="B7176" t="s">
        <v>6365</v>
      </c>
    </row>
    <row r="7177" spans="1:2">
      <c r="A7177" t="s">
        <v>6366</v>
      </c>
      <c r="B7177" t="s">
        <v>6367</v>
      </c>
    </row>
    <row r="7178" spans="1:2">
      <c r="A7178" t="s">
        <v>6366</v>
      </c>
      <c r="B7178" t="s">
        <v>6367</v>
      </c>
    </row>
    <row r="7179" spans="1:2">
      <c r="A7179" t="s">
        <v>6366</v>
      </c>
      <c r="B7179" t="s">
        <v>6367</v>
      </c>
    </row>
    <row r="7180" spans="1:2">
      <c r="A7180" t="s">
        <v>6368</v>
      </c>
      <c r="B7180" t="s">
        <v>6369</v>
      </c>
    </row>
    <row r="7181" spans="1:2">
      <c r="A7181" t="s">
        <v>6368</v>
      </c>
      <c r="B7181" t="s">
        <v>6369</v>
      </c>
    </row>
    <row r="7182" spans="1:2">
      <c r="A7182" t="s">
        <v>6368</v>
      </c>
      <c r="B7182" t="s">
        <v>6369</v>
      </c>
    </row>
    <row r="7183" spans="1:2">
      <c r="A7183" t="s">
        <v>6350</v>
      </c>
      <c r="B7183" t="s">
        <v>6351</v>
      </c>
    </row>
    <row r="7184" spans="1:2">
      <c r="A7184" t="s">
        <v>6350</v>
      </c>
      <c r="B7184" t="s">
        <v>6351</v>
      </c>
    </row>
    <row r="7185" spans="1:2">
      <c r="A7185" t="s">
        <v>6350</v>
      </c>
      <c r="B7185" t="s">
        <v>6351</v>
      </c>
    </row>
    <row r="7186" spans="1:2">
      <c r="A7186" t="s">
        <v>6346</v>
      </c>
      <c r="B7186" t="s">
        <v>6347</v>
      </c>
    </row>
    <row r="7187" spans="1:2">
      <c r="A7187" t="s">
        <v>6346</v>
      </c>
      <c r="B7187" t="s">
        <v>6347</v>
      </c>
    </row>
    <row r="7188" spans="1:2">
      <c r="A7188" t="s">
        <v>6346</v>
      </c>
      <c r="B7188" t="s">
        <v>6347</v>
      </c>
    </row>
    <row r="7189" spans="1:2">
      <c r="A7189" t="s">
        <v>6352</v>
      </c>
      <c r="B7189" t="s">
        <v>6353</v>
      </c>
    </row>
    <row r="7190" spans="1:2">
      <c r="A7190" t="s">
        <v>6352</v>
      </c>
      <c r="B7190" t="s">
        <v>6353</v>
      </c>
    </row>
    <row r="7191" spans="1:2">
      <c r="A7191" t="s">
        <v>6352</v>
      </c>
      <c r="B7191" t="s">
        <v>6353</v>
      </c>
    </row>
    <row r="7192" spans="1:2">
      <c r="A7192" t="s">
        <v>6354</v>
      </c>
      <c r="B7192" t="s">
        <v>6355</v>
      </c>
    </row>
    <row r="7193" spans="1:2">
      <c r="A7193" t="s">
        <v>6354</v>
      </c>
      <c r="B7193" t="s">
        <v>6355</v>
      </c>
    </row>
    <row r="7194" spans="1:2">
      <c r="A7194" t="s">
        <v>6354</v>
      </c>
      <c r="B7194" t="s">
        <v>6355</v>
      </c>
    </row>
    <row r="7195" spans="1:2">
      <c r="A7195" t="s">
        <v>6370</v>
      </c>
      <c r="B7195" t="s">
        <v>6371</v>
      </c>
    </row>
    <row r="7196" spans="1:2">
      <c r="A7196" t="s">
        <v>6370</v>
      </c>
      <c r="B7196" t="s">
        <v>6371</v>
      </c>
    </row>
    <row r="7197" spans="1:2">
      <c r="A7197" t="s">
        <v>6370</v>
      </c>
      <c r="B7197" t="s">
        <v>6371</v>
      </c>
    </row>
    <row r="7198" spans="1:2">
      <c r="A7198" t="s">
        <v>6372</v>
      </c>
      <c r="B7198" t="s">
        <v>6373</v>
      </c>
    </row>
    <row r="7199" spans="1:2">
      <c r="A7199" t="s">
        <v>6372</v>
      </c>
      <c r="B7199" t="s">
        <v>6373</v>
      </c>
    </row>
    <row r="7200" spans="1:2">
      <c r="A7200" t="s">
        <v>6372</v>
      </c>
      <c r="B7200" t="s">
        <v>6373</v>
      </c>
    </row>
    <row r="7201" spans="1:2">
      <c r="A7201" t="s">
        <v>6374</v>
      </c>
      <c r="B7201" t="s">
        <v>6375</v>
      </c>
    </row>
    <row r="7202" spans="1:2">
      <c r="A7202" t="s">
        <v>6374</v>
      </c>
      <c r="B7202" t="s">
        <v>6375</v>
      </c>
    </row>
    <row r="7203" spans="1:2">
      <c r="A7203" t="s">
        <v>6374</v>
      </c>
      <c r="B7203" t="s">
        <v>6375</v>
      </c>
    </row>
    <row r="7204" spans="1:2">
      <c r="A7204" t="s">
        <v>6376</v>
      </c>
      <c r="B7204" t="s">
        <v>6377</v>
      </c>
    </row>
    <row r="7205" spans="1:2">
      <c r="A7205" t="s">
        <v>6376</v>
      </c>
      <c r="B7205" t="s">
        <v>6377</v>
      </c>
    </row>
    <row r="7206" spans="1:2">
      <c r="A7206" t="s">
        <v>6376</v>
      </c>
      <c r="B7206" t="s">
        <v>6377</v>
      </c>
    </row>
    <row r="7207" spans="1:2">
      <c r="A7207" t="s">
        <v>6356</v>
      </c>
      <c r="B7207" t="s">
        <v>6357</v>
      </c>
    </row>
    <row r="7208" spans="1:2">
      <c r="A7208" t="s">
        <v>6356</v>
      </c>
      <c r="B7208" t="s">
        <v>6357</v>
      </c>
    </row>
    <row r="7209" spans="1:2">
      <c r="A7209" t="s">
        <v>6356</v>
      </c>
      <c r="B7209" t="s">
        <v>6357</v>
      </c>
    </row>
    <row r="7210" spans="1:2">
      <c r="A7210" t="s">
        <v>6344</v>
      </c>
      <c r="B7210" t="s">
        <v>6345</v>
      </c>
    </row>
    <row r="7211" spans="1:2">
      <c r="A7211" t="s">
        <v>6344</v>
      </c>
      <c r="B7211" t="s">
        <v>6345</v>
      </c>
    </row>
    <row r="7212" spans="1:2">
      <c r="A7212" t="s">
        <v>6344</v>
      </c>
      <c r="B7212" t="s">
        <v>6345</v>
      </c>
    </row>
    <row r="7213" spans="1:2">
      <c r="A7213" t="s">
        <v>6358</v>
      </c>
      <c r="B7213" t="s">
        <v>6359</v>
      </c>
    </row>
    <row r="7214" spans="1:2">
      <c r="A7214" t="s">
        <v>6358</v>
      </c>
      <c r="B7214" t="s">
        <v>6359</v>
      </c>
    </row>
    <row r="7215" spans="1:2">
      <c r="A7215" t="s">
        <v>6358</v>
      </c>
      <c r="B7215" t="s">
        <v>6359</v>
      </c>
    </row>
    <row r="7216" spans="1:2">
      <c r="A7216" t="s">
        <v>6360</v>
      </c>
      <c r="B7216" t="s">
        <v>6361</v>
      </c>
    </row>
    <row r="7217" spans="1:2">
      <c r="A7217" t="s">
        <v>6360</v>
      </c>
      <c r="B7217" t="s">
        <v>6361</v>
      </c>
    </row>
    <row r="7218" spans="1:2">
      <c r="A7218" t="s">
        <v>6360</v>
      </c>
      <c r="B7218" t="s">
        <v>6361</v>
      </c>
    </row>
    <row r="7219" spans="1:2">
      <c r="A7219" t="s">
        <v>5845</v>
      </c>
      <c r="B7219" t="s">
        <v>5846</v>
      </c>
    </row>
    <row r="7220" spans="1:2">
      <c r="A7220" t="s">
        <v>5845</v>
      </c>
      <c r="B7220" t="s">
        <v>5846</v>
      </c>
    </row>
    <row r="7221" spans="1:2">
      <c r="A7221" t="s">
        <v>5845</v>
      </c>
      <c r="B7221" t="s">
        <v>5846</v>
      </c>
    </row>
    <row r="7222" spans="1:2">
      <c r="A7222" t="s">
        <v>5847</v>
      </c>
      <c r="B7222" t="s">
        <v>5848</v>
      </c>
    </row>
    <row r="7223" spans="1:2">
      <c r="A7223" t="s">
        <v>5847</v>
      </c>
      <c r="B7223" t="s">
        <v>5848</v>
      </c>
    </row>
    <row r="7224" spans="1:2">
      <c r="A7224" t="s">
        <v>5847</v>
      </c>
      <c r="B7224" t="s">
        <v>5848</v>
      </c>
    </row>
    <row r="7225" spans="1:2">
      <c r="A7225" t="s">
        <v>5849</v>
      </c>
      <c r="B7225" t="s">
        <v>5850</v>
      </c>
    </row>
    <row r="7226" spans="1:2">
      <c r="A7226" t="s">
        <v>5849</v>
      </c>
      <c r="B7226" t="s">
        <v>5850</v>
      </c>
    </row>
    <row r="7227" spans="1:2">
      <c r="A7227" t="s">
        <v>5849</v>
      </c>
      <c r="B7227" t="s">
        <v>5850</v>
      </c>
    </row>
    <row r="7228" spans="1:2">
      <c r="A7228" t="s">
        <v>5851</v>
      </c>
      <c r="B7228" t="s">
        <v>5852</v>
      </c>
    </row>
    <row r="7229" spans="1:2">
      <c r="A7229" t="s">
        <v>5851</v>
      </c>
      <c r="B7229" t="s">
        <v>5852</v>
      </c>
    </row>
    <row r="7230" spans="1:2">
      <c r="A7230" t="s">
        <v>5851</v>
      </c>
      <c r="B7230" t="s">
        <v>5852</v>
      </c>
    </row>
    <row r="7231" spans="1:2">
      <c r="A7231" t="s">
        <v>5915</v>
      </c>
      <c r="B7231" t="s">
        <v>5916</v>
      </c>
    </row>
    <row r="7232" spans="1:2">
      <c r="A7232" t="s">
        <v>5915</v>
      </c>
      <c r="B7232" t="s">
        <v>5916</v>
      </c>
    </row>
    <row r="7233" spans="1:2">
      <c r="A7233" t="s">
        <v>5915</v>
      </c>
      <c r="B7233" t="s">
        <v>5916</v>
      </c>
    </row>
    <row r="7234" spans="1:2">
      <c r="A7234" t="s">
        <v>5917</v>
      </c>
      <c r="B7234" t="s">
        <v>5918</v>
      </c>
    </row>
    <row r="7235" spans="1:2">
      <c r="A7235" t="s">
        <v>5917</v>
      </c>
      <c r="B7235" t="s">
        <v>5918</v>
      </c>
    </row>
    <row r="7236" spans="1:2">
      <c r="A7236" t="s">
        <v>5917</v>
      </c>
      <c r="B7236" t="s">
        <v>5918</v>
      </c>
    </row>
    <row r="7237" spans="1:2">
      <c r="A7237" t="s">
        <v>5976</v>
      </c>
      <c r="B7237" t="s">
        <v>5977</v>
      </c>
    </row>
    <row r="7238" spans="1:2">
      <c r="A7238" t="s">
        <v>5976</v>
      </c>
      <c r="B7238" t="s">
        <v>5977</v>
      </c>
    </row>
    <row r="7239" spans="1:2">
      <c r="A7239" t="s">
        <v>5976</v>
      </c>
      <c r="B7239" t="s">
        <v>5977</v>
      </c>
    </row>
    <row r="7240" spans="1:2">
      <c r="A7240" t="s">
        <v>5978</v>
      </c>
      <c r="B7240" t="s">
        <v>5979</v>
      </c>
    </row>
    <row r="7241" spans="1:2">
      <c r="A7241" t="s">
        <v>5978</v>
      </c>
      <c r="B7241" t="s">
        <v>5979</v>
      </c>
    </row>
    <row r="7242" spans="1:2">
      <c r="A7242" t="s">
        <v>5978</v>
      </c>
      <c r="B7242" t="s">
        <v>5979</v>
      </c>
    </row>
    <row r="7243" spans="1:2">
      <c r="A7243" t="s">
        <v>6412</v>
      </c>
      <c r="B7243" t="s">
        <v>6413</v>
      </c>
    </row>
    <row r="7244" spans="1:2">
      <c r="A7244" t="s">
        <v>6412</v>
      </c>
      <c r="B7244" t="s">
        <v>6413</v>
      </c>
    </row>
    <row r="7245" spans="1:2">
      <c r="A7245" t="s">
        <v>6412</v>
      </c>
      <c r="B7245" t="s">
        <v>6413</v>
      </c>
    </row>
    <row r="7246" spans="1:2">
      <c r="A7246" t="s">
        <v>5853</v>
      </c>
      <c r="B7246" t="s">
        <v>5854</v>
      </c>
    </row>
    <row r="7247" spans="1:2">
      <c r="A7247" t="s">
        <v>5853</v>
      </c>
      <c r="B7247" t="s">
        <v>5854</v>
      </c>
    </row>
    <row r="7248" spans="1:2">
      <c r="A7248" t="s">
        <v>5853</v>
      </c>
      <c r="B7248" t="s">
        <v>5854</v>
      </c>
    </row>
    <row r="7249" spans="1:2">
      <c r="A7249" t="s">
        <v>5855</v>
      </c>
      <c r="B7249" t="s">
        <v>5856</v>
      </c>
    </row>
    <row r="7250" spans="1:2">
      <c r="A7250" t="s">
        <v>5855</v>
      </c>
      <c r="B7250" t="s">
        <v>5856</v>
      </c>
    </row>
    <row r="7251" spans="1:2">
      <c r="A7251" t="s">
        <v>5855</v>
      </c>
      <c r="B7251" t="s">
        <v>5856</v>
      </c>
    </row>
    <row r="7252" spans="1:2">
      <c r="A7252" t="s">
        <v>5919</v>
      </c>
      <c r="B7252" t="s">
        <v>5920</v>
      </c>
    </row>
    <row r="7253" spans="1:2">
      <c r="A7253" t="s">
        <v>5919</v>
      </c>
      <c r="B7253" t="s">
        <v>5920</v>
      </c>
    </row>
    <row r="7254" spans="1:2">
      <c r="A7254" t="s">
        <v>5919</v>
      </c>
      <c r="B7254" t="s">
        <v>5920</v>
      </c>
    </row>
    <row r="7255" spans="1:2">
      <c r="A7255" t="s">
        <v>5921</v>
      </c>
      <c r="B7255" t="s">
        <v>5922</v>
      </c>
    </row>
    <row r="7256" spans="1:2">
      <c r="A7256" t="s">
        <v>5921</v>
      </c>
      <c r="B7256" t="s">
        <v>5922</v>
      </c>
    </row>
    <row r="7257" spans="1:2">
      <c r="A7257" t="s">
        <v>5921</v>
      </c>
      <c r="B7257" t="s">
        <v>5922</v>
      </c>
    </row>
    <row r="7258" spans="1:2">
      <c r="A7258" t="s">
        <v>5980</v>
      </c>
      <c r="B7258" t="s">
        <v>5981</v>
      </c>
    </row>
    <row r="7259" spans="1:2">
      <c r="A7259" t="s">
        <v>5980</v>
      </c>
      <c r="B7259" t="s">
        <v>5981</v>
      </c>
    </row>
    <row r="7260" spans="1:2">
      <c r="A7260" t="s">
        <v>5980</v>
      </c>
      <c r="B7260" t="s">
        <v>5981</v>
      </c>
    </row>
    <row r="7261" spans="1:2">
      <c r="A7261" t="s">
        <v>5982</v>
      </c>
      <c r="B7261" t="s">
        <v>5983</v>
      </c>
    </row>
    <row r="7262" spans="1:2">
      <c r="A7262" t="s">
        <v>5982</v>
      </c>
      <c r="B7262" t="s">
        <v>5983</v>
      </c>
    </row>
    <row r="7263" spans="1:2">
      <c r="A7263" t="s">
        <v>5982</v>
      </c>
      <c r="B7263" t="s">
        <v>5983</v>
      </c>
    </row>
    <row r="7264" spans="1:2">
      <c r="A7264" t="s">
        <v>5821</v>
      </c>
      <c r="B7264" t="s">
        <v>5822</v>
      </c>
    </row>
    <row r="7265" spans="1:2">
      <c r="A7265" t="s">
        <v>5821</v>
      </c>
      <c r="B7265" t="s">
        <v>5822</v>
      </c>
    </row>
    <row r="7266" spans="1:2">
      <c r="A7266" t="s">
        <v>5821</v>
      </c>
      <c r="B7266" t="s">
        <v>5822</v>
      </c>
    </row>
    <row r="7267" spans="1:2">
      <c r="A7267" t="s">
        <v>5823</v>
      </c>
      <c r="B7267" t="s">
        <v>5824</v>
      </c>
    </row>
    <row r="7268" spans="1:2">
      <c r="A7268" t="s">
        <v>5823</v>
      </c>
      <c r="B7268" t="s">
        <v>5824</v>
      </c>
    </row>
    <row r="7269" spans="1:2">
      <c r="A7269" t="s">
        <v>5823</v>
      </c>
      <c r="B7269" t="s">
        <v>5824</v>
      </c>
    </row>
    <row r="7270" spans="1:2">
      <c r="A7270" t="s">
        <v>5825</v>
      </c>
      <c r="B7270" t="s">
        <v>5826</v>
      </c>
    </row>
    <row r="7271" spans="1:2">
      <c r="A7271" t="s">
        <v>5825</v>
      </c>
      <c r="B7271" t="s">
        <v>5826</v>
      </c>
    </row>
    <row r="7272" spans="1:2">
      <c r="A7272" t="s">
        <v>5825</v>
      </c>
      <c r="B7272" t="s">
        <v>5826</v>
      </c>
    </row>
    <row r="7273" spans="1:2">
      <c r="A7273" t="s">
        <v>5827</v>
      </c>
      <c r="B7273" t="s">
        <v>5828</v>
      </c>
    </row>
    <row r="7274" spans="1:2">
      <c r="A7274" t="s">
        <v>5827</v>
      </c>
      <c r="B7274" t="s">
        <v>5828</v>
      </c>
    </row>
    <row r="7275" spans="1:2">
      <c r="A7275" t="s">
        <v>5827</v>
      </c>
      <c r="B7275" t="s">
        <v>5828</v>
      </c>
    </row>
    <row r="7276" spans="1:2">
      <c r="A7276" t="s">
        <v>5829</v>
      </c>
      <c r="B7276" t="s">
        <v>5830</v>
      </c>
    </row>
    <row r="7277" spans="1:2">
      <c r="A7277" t="s">
        <v>5829</v>
      </c>
      <c r="B7277" t="s">
        <v>5830</v>
      </c>
    </row>
    <row r="7278" spans="1:2">
      <c r="A7278" t="s">
        <v>5829</v>
      </c>
      <c r="B7278" t="s">
        <v>5830</v>
      </c>
    </row>
    <row r="7279" spans="1:2">
      <c r="A7279" t="s">
        <v>5831</v>
      </c>
      <c r="B7279" t="s">
        <v>5832</v>
      </c>
    </row>
    <row r="7280" spans="1:2">
      <c r="A7280" t="s">
        <v>5831</v>
      </c>
      <c r="B7280" t="s">
        <v>5832</v>
      </c>
    </row>
    <row r="7281" spans="1:2">
      <c r="A7281" t="s">
        <v>5831</v>
      </c>
      <c r="B7281" t="s">
        <v>5832</v>
      </c>
    </row>
    <row r="7282" spans="1:2">
      <c r="A7282" t="s">
        <v>5927</v>
      </c>
      <c r="B7282" t="s">
        <v>5928</v>
      </c>
    </row>
    <row r="7283" spans="1:2">
      <c r="A7283" t="s">
        <v>5927</v>
      </c>
      <c r="B7283" t="s">
        <v>5928</v>
      </c>
    </row>
    <row r="7284" spans="1:2">
      <c r="A7284" t="s">
        <v>5927</v>
      </c>
      <c r="B7284" t="s">
        <v>5928</v>
      </c>
    </row>
    <row r="7285" spans="1:2">
      <c r="A7285" t="s">
        <v>5929</v>
      </c>
      <c r="B7285" t="s">
        <v>5930</v>
      </c>
    </row>
    <row r="7286" spans="1:2">
      <c r="A7286" t="s">
        <v>5929</v>
      </c>
      <c r="B7286" t="s">
        <v>5930</v>
      </c>
    </row>
    <row r="7287" spans="1:2">
      <c r="A7287" t="s">
        <v>5929</v>
      </c>
      <c r="B7287" t="s">
        <v>5930</v>
      </c>
    </row>
    <row r="7288" spans="1:2">
      <c r="A7288" t="s">
        <v>5931</v>
      </c>
      <c r="B7288" t="s">
        <v>5932</v>
      </c>
    </row>
    <row r="7289" spans="1:2">
      <c r="A7289" t="s">
        <v>5931</v>
      </c>
      <c r="B7289" t="s">
        <v>5932</v>
      </c>
    </row>
    <row r="7290" spans="1:2">
      <c r="A7290" t="s">
        <v>5931</v>
      </c>
      <c r="B7290" t="s">
        <v>5932</v>
      </c>
    </row>
    <row r="7291" spans="1:2">
      <c r="A7291" t="s">
        <v>5933</v>
      </c>
      <c r="B7291" t="s">
        <v>5934</v>
      </c>
    </row>
    <row r="7292" spans="1:2">
      <c r="A7292" t="s">
        <v>5933</v>
      </c>
      <c r="B7292" t="s">
        <v>5934</v>
      </c>
    </row>
    <row r="7293" spans="1:2">
      <c r="A7293" t="s">
        <v>5933</v>
      </c>
      <c r="B7293" t="s">
        <v>5934</v>
      </c>
    </row>
    <row r="7294" spans="1:2">
      <c r="A7294" t="s">
        <v>5923</v>
      </c>
      <c r="B7294" t="s">
        <v>5924</v>
      </c>
    </row>
    <row r="7295" spans="1:2">
      <c r="A7295" t="s">
        <v>5923</v>
      </c>
      <c r="B7295" t="s">
        <v>5924</v>
      </c>
    </row>
    <row r="7296" spans="1:2">
      <c r="A7296" t="s">
        <v>5923</v>
      </c>
      <c r="B7296" t="s">
        <v>5924</v>
      </c>
    </row>
    <row r="7297" spans="1:2">
      <c r="A7297" t="s">
        <v>5925</v>
      </c>
      <c r="B7297" t="s">
        <v>5926</v>
      </c>
    </row>
    <row r="7298" spans="1:2">
      <c r="A7298" t="s">
        <v>5925</v>
      </c>
      <c r="B7298" t="s">
        <v>5926</v>
      </c>
    </row>
    <row r="7299" spans="1:2">
      <c r="A7299" t="s">
        <v>5925</v>
      </c>
      <c r="B7299" t="s">
        <v>5926</v>
      </c>
    </row>
    <row r="7300" spans="1:2">
      <c r="A7300" t="s">
        <v>5833</v>
      </c>
      <c r="B7300" t="s">
        <v>5834</v>
      </c>
    </row>
    <row r="7301" spans="1:2">
      <c r="A7301" t="s">
        <v>5833</v>
      </c>
      <c r="B7301" t="s">
        <v>5834</v>
      </c>
    </row>
    <row r="7302" spans="1:2">
      <c r="A7302" t="s">
        <v>5833</v>
      </c>
      <c r="B7302" t="s">
        <v>5834</v>
      </c>
    </row>
    <row r="7303" spans="1:2">
      <c r="A7303" t="s">
        <v>5835</v>
      </c>
      <c r="B7303" t="s">
        <v>5836</v>
      </c>
    </row>
    <row r="7304" spans="1:2">
      <c r="A7304" t="s">
        <v>5835</v>
      </c>
      <c r="B7304" t="s">
        <v>5836</v>
      </c>
    </row>
    <row r="7305" spans="1:2">
      <c r="A7305" t="s">
        <v>5835</v>
      </c>
      <c r="B7305" t="s">
        <v>5836</v>
      </c>
    </row>
    <row r="7306" spans="1:2">
      <c r="A7306" t="s">
        <v>5837</v>
      </c>
      <c r="B7306" t="s">
        <v>5838</v>
      </c>
    </row>
    <row r="7307" spans="1:2">
      <c r="A7307" t="s">
        <v>5837</v>
      </c>
      <c r="B7307" t="s">
        <v>5838</v>
      </c>
    </row>
    <row r="7308" spans="1:2">
      <c r="A7308" t="s">
        <v>5837</v>
      </c>
      <c r="B7308" t="s">
        <v>5838</v>
      </c>
    </row>
    <row r="7309" spans="1:2">
      <c r="A7309" t="s">
        <v>5839</v>
      </c>
      <c r="B7309" t="s">
        <v>5840</v>
      </c>
    </row>
    <row r="7310" spans="1:2">
      <c r="A7310" t="s">
        <v>5839</v>
      </c>
      <c r="B7310" t="s">
        <v>5840</v>
      </c>
    </row>
    <row r="7311" spans="1:2">
      <c r="A7311" t="s">
        <v>5839</v>
      </c>
      <c r="B7311" t="s">
        <v>5840</v>
      </c>
    </row>
    <row r="7312" spans="1:2">
      <c r="A7312" t="s">
        <v>5841</v>
      </c>
      <c r="B7312" t="s">
        <v>5842</v>
      </c>
    </row>
    <row r="7313" spans="1:2">
      <c r="A7313" t="s">
        <v>5841</v>
      </c>
      <c r="B7313" t="s">
        <v>5842</v>
      </c>
    </row>
    <row r="7314" spans="1:2">
      <c r="A7314" t="s">
        <v>5841</v>
      </c>
      <c r="B7314" t="s">
        <v>5842</v>
      </c>
    </row>
    <row r="7315" spans="1:2">
      <c r="A7315" t="s">
        <v>5843</v>
      </c>
      <c r="B7315" t="s">
        <v>5844</v>
      </c>
    </row>
    <row r="7316" spans="1:2">
      <c r="A7316" t="s">
        <v>5843</v>
      </c>
      <c r="B7316" t="s">
        <v>5844</v>
      </c>
    </row>
    <row r="7317" spans="1:2">
      <c r="A7317" t="s">
        <v>5843</v>
      </c>
      <c r="B7317" t="s">
        <v>5844</v>
      </c>
    </row>
    <row r="7318" spans="1:2">
      <c r="A7318" t="s">
        <v>5793</v>
      </c>
      <c r="B7318" t="s">
        <v>5794</v>
      </c>
    </row>
    <row r="7319" spans="1:2">
      <c r="A7319" t="s">
        <v>5793</v>
      </c>
      <c r="B7319" t="s">
        <v>5794</v>
      </c>
    </row>
    <row r="7320" spans="1:2">
      <c r="A7320" t="s">
        <v>5793</v>
      </c>
      <c r="B7320" t="s">
        <v>5794</v>
      </c>
    </row>
    <row r="7321" spans="1:2">
      <c r="A7321" t="s">
        <v>5795</v>
      </c>
      <c r="B7321" t="s">
        <v>5796</v>
      </c>
    </row>
    <row r="7322" spans="1:2">
      <c r="A7322" t="s">
        <v>5795</v>
      </c>
      <c r="B7322" t="s">
        <v>5796</v>
      </c>
    </row>
    <row r="7323" spans="1:2">
      <c r="A7323" t="s">
        <v>5795</v>
      </c>
      <c r="B7323" t="s">
        <v>5796</v>
      </c>
    </row>
    <row r="7324" spans="1:2">
      <c r="A7324" t="s">
        <v>5968</v>
      </c>
      <c r="B7324" t="s">
        <v>5969</v>
      </c>
    </row>
    <row r="7325" spans="1:2">
      <c r="A7325" t="s">
        <v>5968</v>
      </c>
      <c r="B7325" t="s">
        <v>5969</v>
      </c>
    </row>
    <row r="7326" spans="1:2">
      <c r="A7326" t="s">
        <v>5968</v>
      </c>
      <c r="B7326" t="s">
        <v>5969</v>
      </c>
    </row>
    <row r="7327" spans="1:2">
      <c r="A7327" t="s">
        <v>5797</v>
      </c>
      <c r="B7327" t="s">
        <v>5798</v>
      </c>
    </row>
    <row r="7328" spans="1:2">
      <c r="A7328" t="s">
        <v>5797</v>
      </c>
      <c r="B7328" t="s">
        <v>5798</v>
      </c>
    </row>
    <row r="7329" spans="1:2">
      <c r="A7329" t="s">
        <v>5797</v>
      </c>
      <c r="B7329" t="s">
        <v>5798</v>
      </c>
    </row>
    <row r="7330" spans="1:2">
      <c r="A7330" t="s">
        <v>5799</v>
      </c>
      <c r="B7330" t="s">
        <v>5800</v>
      </c>
    </row>
    <row r="7331" spans="1:2">
      <c r="A7331" t="s">
        <v>5799</v>
      </c>
      <c r="B7331" t="s">
        <v>5800</v>
      </c>
    </row>
    <row r="7332" spans="1:2">
      <c r="A7332" t="s">
        <v>5799</v>
      </c>
      <c r="B7332" t="s">
        <v>5800</v>
      </c>
    </row>
    <row r="7333" spans="1:2">
      <c r="A7333" t="s">
        <v>5801</v>
      </c>
      <c r="B7333" t="s">
        <v>5802</v>
      </c>
    </row>
    <row r="7334" spans="1:2">
      <c r="A7334" t="s">
        <v>5801</v>
      </c>
      <c r="B7334" t="s">
        <v>5802</v>
      </c>
    </row>
    <row r="7335" spans="1:2">
      <c r="A7335" t="s">
        <v>5801</v>
      </c>
      <c r="B7335" t="s">
        <v>5802</v>
      </c>
    </row>
    <row r="7336" spans="1:2">
      <c r="A7336" t="s">
        <v>5803</v>
      </c>
      <c r="B7336" t="s">
        <v>5804</v>
      </c>
    </row>
    <row r="7337" spans="1:2">
      <c r="A7337" t="s">
        <v>5803</v>
      </c>
      <c r="B7337" t="s">
        <v>5804</v>
      </c>
    </row>
    <row r="7338" spans="1:2">
      <c r="A7338" t="s">
        <v>5803</v>
      </c>
      <c r="B7338" t="s">
        <v>5804</v>
      </c>
    </row>
    <row r="7339" spans="1:2">
      <c r="A7339" t="s">
        <v>5970</v>
      </c>
      <c r="B7339" t="s">
        <v>5971</v>
      </c>
    </row>
    <row r="7340" spans="1:2">
      <c r="A7340" t="s">
        <v>5970</v>
      </c>
      <c r="B7340" t="s">
        <v>5971</v>
      </c>
    </row>
    <row r="7341" spans="1:2">
      <c r="A7341" t="s">
        <v>5970</v>
      </c>
      <c r="B7341" t="s">
        <v>5971</v>
      </c>
    </row>
    <row r="7342" spans="1:2">
      <c r="A7342" t="s">
        <v>5972</v>
      </c>
      <c r="B7342" t="s">
        <v>5973</v>
      </c>
    </row>
    <row r="7343" spans="1:2">
      <c r="A7343" t="s">
        <v>5972</v>
      </c>
      <c r="B7343" t="s">
        <v>5973</v>
      </c>
    </row>
    <row r="7344" spans="1:2">
      <c r="A7344" t="s">
        <v>5972</v>
      </c>
      <c r="B7344" t="s">
        <v>5973</v>
      </c>
    </row>
    <row r="7345" spans="1:2">
      <c r="A7345" t="s">
        <v>6340</v>
      </c>
      <c r="B7345" t="s">
        <v>6341</v>
      </c>
    </row>
    <row r="7346" spans="1:2">
      <c r="A7346" t="s">
        <v>6340</v>
      </c>
      <c r="B7346" t="s">
        <v>6341</v>
      </c>
    </row>
    <row r="7347" spans="1:2">
      <c r="A7347" t="s">
        <v>6340</v>
      </c>
      <c r="B7347" t="s">
        <v>6341</v>
      </c>
    </row>
    <row r="7348" spans="1:2">
      <c r="A7348" t="s">
        <v>6342</v>
      </c>
      <c r="B7348" t="s">
        <v>6343</v>
      </c>
    </row>
    <row r="7349" spans="1:2">
      <c r="A7349" t="s">
        <v>6342</v>
      </c>
      <c r="B7349" t="s">
        <v>6343</v>
      </c>
    </row>
    <row r="7350" spans="1:2">
      <c r="A7350" t="s">
        <v>6342</v>
      </c>
      <c r="B7350" t="s">
        <v>6343</v>
      </c>
    </row>
    <row r="7351" spans="1:2">
      <c r="A7351" t="s">
        <v>5805</v>
      </c>
      <c r="B7351" t="s">
        <v>5806</v>
      </c>
    </row>
    <row r="7352" spans="1:2">
      <c r="A7352" t="s">
        <v>5805</v>
      </c>
      <c r="B7352" t="s">
        <v>5806</v>
      </c>
    </row>
    <row r="7353" spans="1:2">
      <c r="A7353" t="s">
        <v>5805</v>
      </c>
      <c r="B7353" t="s">
        <v>5806</v>
      </c>
    </row>
    <row r="7354" spans="1:2">
      <c r="A7354" t="s">
        <v>5807</v>
      </c>
      <c r="B7354" t="s">
        <v>5808</v>
      </c>
    </row>
    <row r="7355" spans="1:2">
      <c r="A7355" t="s">
        <v>5807</v>
      </c>
      <c r="B7355" t="s">
        <v>5808</v>
      </c>
    </row>
    <row r="7356" spans="1:2">
      <c r="A7356" t="s">
        <v>5807</v>
      </c>
      <c r="B7356" t="s">
        <v>5808</v>
      </c>
    </row>
    <row r="7357" spans="1:2">
      <c r="A7357" t="s">
        <v>5809</v>
      </c>
      <c r="B7357" t="s">
        <v>5810</v>
      </c>
    </row>
    <row r="7358" spans="1:2">
      <c r="A7358" t="s">
        <v>5809</v>
      </c>
      <c r="B7358" t="s">
        <v>5810</v>
      </c>
    </row>
    <row r="7359" spans="1:2">
      <c r="A7359" t="s">
        <v>5809</v>
      </c>
      <c r="B7359" t="s">
        <v>5810</v>
      </c>
    </row>
    <row r="7360" spans="1:2">
      <c r="A7360" t="s">
        <v>5811</v>
      </c>
      <c r="B7360" t="s">
        <v>5812</v>
      </c>
    </row>
    <row r="7361" spans="1:2">
      <c r="A7361" t="s">
        <v>5811</v>
      </c>
      <c r="B7361" t="s">
        <v>5812</v>
      </c>
    </row>
    <row r="7362" spans="1:2">
      <c r="A7362" t="s">
        <v>5811</v>
      </c>
      <c r="B7362" t="s">
        <v>5812</v>
      </c>
    </row>
    <row r="7363" spans="1:2">
      <c r="A7363" t="s">
        <v>5974</v>
      </c>
      <c r="B7363" t="s">
        <v>5975</v>
      </c>
    </row>
    <row r="7364" spans="1:2">
      <c r="A7364" t="s">
        <v>5974</v>
      </c>
      <c r="B7364" t="s">
        <v>5975</v>
      </c>
    </row>
    <row r="7365" spans="1:2">
      <c r="A7365" t="s">
        <v>5974</v>
      </c>
      <c r="B7365" t="s">
        <v>5975</v>
      </c>
    </row>
    <row r="7366" spans="1:2">
      <c r="A7366" t="s">
        <v>6348</v>
      </c>
      <c r="B7366" t="s">
        <v>6349</v>
      </c>
    </row>
    <row r="7367" spans="1:2">
      <c r="A7367" t="s">
        <v>6348</v>
      </c>
      <c r="B7367" t="s">
        <v>6349</v>
      </c>
    </row>
    <row r="7368" spans="1:2">
      <c r="A7368" t="s">
        <v>6348</v>
      </c>
      <c r="B7368" t="s">
        <v>6349</v>
      </c>
    </row>
    <row r="7369" spans="1:2">
      <c r="A7369" t="s">
        <v>5813</v>
      </c>
      <c r="B7369" t="s">
        <v>5814</v>
      </c>
    </row>
    <row r="7370" spans="1:2">
      <c r="A7370" t="s">
        <v>5813</v>
      </c>
      <c r="B7370" t="s">
        <v>5814</v>
      </c>
    </row>
    <row r="7371" spans="1:2">
      <c r="A7371" t="s">
        <v>5813</v>
      </c>
      <c r="B7371" t="s">
        <v>5814</v>
      </c>
    </row>
    <row r="7372" spans="1:2">
      <c r="A7372" t="s">
        <v>5815</v>
      </c>
      <c r="B7372" t="s">
        <v>5816</v>
      </c>
    </row>
    <row r="7373" spans="1:2">
      <c r="A7373" t="s">
        <v>5815</v>
      </c>
      <c r="B7373" t="s">
        <v>5816</v>
      </c>
    </row>
    <row r="7374" spans="1:2">
      <c r="A7374" t="s">
        <v>5815</v>
      </c>
      <c r="B7374" t="s">
        <v>5816</v>
      </c>
    </row>
    <row r="7375" spans="1:2">
      <c r="A7375" t="s">
        <v>5959</v>
      </c>
      <c r="B7375" t="s">
        <v>5960</v>
      </c>
    </row>
    <row r="7376" spans="1:2">
      <c r="A7376" t="s">
        <v>5959</v>
      </c>
      <c r="B7376" t="s">
        <v>5960</v>
      </c>
    </row>
    <row r="7377" spans="1:2">
      <c r="A7377" t="s">
        <v>5959</v>
      </c>
      <c r="B7377" t="s">
        <v>5960</v>
      </c>
    </row>
    <row r="7378" spans="1:2">
      <c r="A7378" t="s">
        <v>5961</v>
      </c>
      <c r="B7378" t="s">
        <v>5962</v>
      </c>
    </row>
    <row r="7379" spans="1:2">
      <c r="A7379" t="s">
        <v>5961</v>
      </c>
      <c r="B7379" t="s">
        <v>5962</v>
      </c>
    </row>
    <row r="7380" spans="1:2">
      <c r="A7380" t="s">
        <v>5961</v>
      </c>
      <c r="B7380" t="s">
        <v>5962</v>
      </c>
    </row>
    <row r="7381" spans="1:2">
      <c r="A7381" t="s">
        <v>5963</v>
      </c>
      <c r="B7381" t="s">
        <v>5964</v>
      </c>
    </row>
    <row r="7382" spans="1:2">
      <c r="A7382" t="s">
        <v>5963</v>
      </c>
      <c r="B7382" t="s">
        <v>5964</v>
      </c>
    </row>
    <row r="7383" spans="1:2">
      <c r="A7383" t="s">
        <v>5963</v>
      </c>
      <c r="B7383" t="s">
        <v>5964</v>
      </c>
    </row>
    <row r="7384" spans="1:2">
      <c r="A7384" t="s">
        <v>6390</v>
      </c>
      <c r="B7384" t="s">
        <v>6391</v>
      </c>
    </row>
    <row r="7385" spans="1:2">
      <c r="A7385" t="s">
        <v>6390</v>
      </c>
      <c r="B7385" t="s">
        <v>6391</v>
      </c>
    </row>
    <row r="7386" spans="1:2">
      <c r="A7386" t="s">
        <v>6390</v>
      </c>
      <c r="B7386" t="s">
        <v>6391</v>
      </c>
    </row>
    <row r="7387" spans="1:2">
      <c r="A7387" t="s">
        <v>6324</v>
      </c>
      <c r="B7387" t="s">
        <v>6325</v>
      </c>
    </row>
    <row r="7388" spans="1:2">
      <c r="A7388" t="s">
        <v>6324</v>
      </c>
      <c r="B7388" t="s">
        <v>6325</v>
      </c>
    </row>
    <row r="7389" spans="1:2">
      <c r="A7389" t="s">
        <v>6324</v>
      </c>
      <c r="B7389" t="s">
        <v>6325</v>
      </c>
    </row>
    <row r="7390" spans="1:2">
      <c r="A7390" t="s">
        <v>6326</v>
      </c>
      <c r="B7390" t="s">
        <v>6327</v>
      </c>
    </row>
    <row r="7391" spans="1:2">
      <c r="A7391" t="s">
        <v>6326</v>
      </c>
      <c r="B7391" t="s">
        <v>6327</v>
      </c>
    </row>
    <row r="7392" spans="1:2">
      <c r="A7392" t="s">
        <v>6326</v>
      </c>
      <c r="B7392" t="s">
        <v>6327</v>
      </c>
    </row>
    <row r="7393" spans="1:2">
      <c r="A7393" t="s">
        <v>5903</v>
      </c>
      <c r="B7393" t="s">
        <v>5904</v>
      </c>
    </row>
    <row r="7394" spans="1:2">
      <c r="A7394" t="s">
        <v>5903</v>
      </c>
      <c r="B7394" t="s">
        <v>5904</v>
      </c>
    </row>
    <row r="7395" spans="1:2">
      <c r="A7395" t="s">
        <v>5903</v>
      </c>
      <c r="B7395" t="s">
        <v>5904</v>
      </c>
    </row>
    <row r="7396" spans="1:2">
      <c r="A7396" t="s">
        <v>5905</v>
      </c>
      <c r="B7396" t="s">
        <v>5906</v>
      </c>
    </row>
    <row r="7397" spans="1:2">
      <c r="A7397" t="s">
        <v>5905</v>
      </c>
      <c r="B7397" t="s">
        <v>5906</v>
      </c>
    </row>
    <row r="7398" spans="1:2">
      <c r="A7398" t="s">
        <v>5905</v>
      </c>
      <c r="B7398" t="s">
        <v>5906</v>
      </c>
    </row>
    <row r="7399" spans="1:2">
      <c r="A7399" t="s">
        <v>5907</v>
      </c>
      <c r="B7399" t="s">
        <v>5908</v>
      </c>
    </row>
    <row r="7400" spans="1:2">
      <c r="A7400" t="s">
        <v>5907</v>
      </c>
      <c r="B7400" t="s">
        <v>5908</v>
      </c>
    </row>
    <row r="7401" spans="1:2">
      <c r="A7401" t="s">
        <v>5907</v>
      </c>
      <c r="B7401" t="s">
        <v>5908</v>
      </c>
    </row>
    <row r="7402" spans="1:2">
      <c r="A7402" t="s">
        <v>5909</v>
      </c>
      <c r="B7402" t="s">
        <v>5910</v>
      </c>
    </row>
    <row r="7403" spans="1:2">
      <c r="A7403" t="s">
        <v>5909</v>
      </c>
      <c r="B7403" t="s">
        <v>5910</v>
      </c>
    </row>
    <row r="7404" spans="1:2">
      <c r="A7404" t="s">
        <v>5909</v>
      </c>
      <c r="B7404" t="s">
        <v>5910</v>
      </c>
    </row>
    <row r="7405" spans="1:2">
      <c r="A7405" t="s">
        <v>5911</v>
      </c>
      <c r="B7405" t="s">
        <v>5912</v>
      </c>
    </row>
    <row r="7406" spans="1:2">
      <c r="A7406" t="s">
        <v>5911</v>
      </c>
      <c r="B7406" t="s">
        <v>5912</v>
      </c>
    </row>
    <row r="7407" spans="1:2">
      <c r="A7407" t="s">
        <v>5911</v>
      </c>
      <c r="B7407" t="s">
        <v>5912</v>
      </c>
    </row>
    <row r="7408" spans="1:2">
      <c r="A7408" t="s">
        <v>6298</v>
      </c>
      <c r="B7408" t="s">
        <v>6299</v>
      </c>
    </row>
    <row r="7409" spans="1:2">
      <c r="A7409" t="s">
        <v>6298</v>
      </c>
      <c r="B7409" t="s">
        <v>6299</v>
      </c>
    </row>
    <row r="7410" spans="1:2">
      <c r="A7410" t="s">
        <v>6298</v>
      </c>
      <c r="B7410" t="s">
        <v>6299</v>
      </c>
    </row>
    <row r="7411" spans="1:2">
      <c r="A7411" t="s">
        <v>5913</v>
      </c>
      <c r="B7411" t="s">
        <v>5914</v>
      </c>
    </row>
    <row r="7412" spans="1:2">
      <c r="A7412" t="s">
        <v>5913</v>
      </c>
      <c r="B7412" t="s">
        <v>5914</v>
      </c>
    </row>
    <row r="7413" spans="1:2">
      <c r="A7413" t="s">
        <v>5913</v>
      </c>
      <c r="B7413" t="s">
        <v>5914</v>
      </c>
    </row>
    <row r="7414" spans="1:2">
      <c r="A7414" t="s">
        <v>6296</v>
      </c>
      <c r="B7414" t="s">
        <v>6297</v>
      </c>
    </row>
    <row r="7415" spans="1:2">
      <c r="A7415" t="s">
        <v>6296</v>
      </c>
      <c r="B7415" t="s">
        <v>6297</v>
      </c>
    </row>
    <row r="7416" spans="1:2">
      <c r="A7416" t="s">
        <v>6296</v>
      </c>
      <c r="B7416" t="s">
        <v>6297</v>
      </c>
    </row>
    <row r="7417" spans="1:2">
      <c r="A7417" t="s">
        <v>6314</v>
      </c>
      <c r="B7417" t="s">
        <v>6315</v>
      </c>
    </row>
    <row r="7418" spans="1:2">
      <c r="A7418" t="s">
        <v>6314</v>
      </c>
      <c r="B7418" t="s">
        <v>6315</v>
      </c>
    </row>
    <row r="7419" spans="1:2">
      <c r="A7419" t="s">
        <v>6314</v>
      </c>
      <c r="B7419" t="s">
        <v>6315</v>
      </c>
    </row>
    <row r="7420" spans="1:2">
      <c r="A7420" t="s">
        <v>6316</v>
      </c>
      <c r="B7420" t="s">
        <v>6317</v>
      </c>
    </row>
    <row r="7421" spans="1:2">
      <c r="A7421" t="s">
        <v>6316</v>
      </c>
      <c r="B7421" t="s">
        <v>6317</v>
      </c>
    </row>
    <row r="7422" spans="1:2">
      <c r="A7422" t="s">
        <v>6316</v>
      </c>
      <c r="B7422" t="s">
        <v>6317</v>
      </c>
    </row>
    <row r="7423" spans="1:2">
      <c r="A7423" t="s">
        <v>6318</v>
      </c>
      <c r="B7423" t="s">
        <v>6319</v>
      </c>
    </row>
    <row r="7424" spans="1:2">
      <c r="A7424" t="s">
        <v>6318</v>
      </c>
      <c r="B7424" t="s">
        <v>6319</v>
      </c>
    </row>
    <row r="7425" spans="1:2">
      <c r="A7425" t="s">
        <v>6318</v>
      </c>
      <c r="B7425" t="s">
        <v>6319</v>
      </c>
    </row>
    <row r="7426" spans="1:2">
      <c r="A7426" t="s">
        <v>6320</v>
      </c>
      <c r="B7426" t="s">
        <v>6321</v>
      </c>
    </row>
    <row r="7427" spans="1:2">
      <c r="A7427" t="s">
        <v>6320</v>
      </c>
      <c r="B7427" t="s">
        <v>6321</v>
      </c>
    </row>
    <row r="7428" spans="1:2">
      <c r="A7428" t="s">
        <v>6320</v>
      </c>
      <c r="B7428" t="s">
        <v>6321</v>
      </c>
    </row>
    <row r="7429" spans="1:2">
      <c r="A7429" t="s">
        <v>6322</v>
      </c>
      <c r="B7429" t="s">
        <v>6323</v>
      </c>
    </row>
    <row r="7430" spans="1:2">
      <c r="A7430" t="s">
        <v>6322</v>
      </c>
      <c r="B7430" t="s">
        <v>6323</v>
      </c>
    </row>
    <row r="7431" spans="1:2">
      <c r="A7431" t="s">
        <v>6322</v>
      </c>
      <c r="B7431" t="s">
        <v>6323</v>
      </c>
    </row>
    <row r="7432" spans="1:2">
      <c r="A7432" t="s">
        <v>6328</v>
      </c>
      <c r="B7432" t="s">
        <v>6329</v>
      </c>
    </row>
    <row r="7433" spans="1:2">
      <c r="A7433" t="s">
        <v>6328</v>
      </c>
      <c r="B7433" t="s">
        <v>6329</v>
      </c>
    </row>
    <row r="7434" spans="1:2">
      <c r="A7434" t="s">
        <v>6328</v>
      </c>
      <c r="B7434" t="s">
        <v>6329</v>
      </c>
    </row>
    <row r="7435" spans="1:2">
      <c r="A7435" t="s">
        <v>6330</v>
      </c>
      <c r="B7435" t="s">
        <v>6331</v>
      </c>
    </row>
    <row r="7436" spans="1:2">
      <c r="A7436" t="s">
        <v>6330</v>
      </c>
      <c r="B7436" t="s">
        <v>6331</v>
      </c>
    </row>
    <row r="7437" spans="1:2">
      <c r="A7437" t="s">
        <v>6330</v>
      </c>
      <c r="B7437" t="s">
        <v>6331</v>
      </c>
    </row>
    <row r="7438" spans="1:2">
      <c r="A7438" t="s">
        <v>6332</v>
      </c>
      <c r="B7438" t="s">
        <v>6333</v>
      </c>
    </row>
    <row r="7439" spans="1:2">
      <c r="A7439" t="s">
        <v>6332</v>
      </c>
      <c r="B7439" t="s">
        <v>6333</v>
      </c>
    </row>
    <row r="7440" spans="1:2">
      <c r="A7440" t="s">
        <v>6332</v>
      </c>
      <c r="B7440" t="s">
        <v>6333</v>
      </c>
    </row>
    <row r="7441" spans="1:2">
      <c r="A7441" t="s">
        <v>6334</v>
      </c>
      <c r="B7441" t="s">
        <v>6335</v>
      </c>
    </row>
    <row r="7442" spans="1:2">
      <c r="A7442" t="s">
        <v>6334</v>
      </c>
      <c r="B7442" t="s">
        <v>6335</v>
      </c>
    </row>
    <row r="7443" spans="1:2">
      <c r="A7443" t="s">
        <v>6334</v>
      </c>
      <c r="B7443" t="s">
        <v>6335</v>
      </c>
    </row>
    <row r="7444" spans="1:2">
      <c r="A7444" t="s">
        <v>6336</v>
      </c>
      <c r="B7444" t="s">
        <v>6337</v>
      </c>
    </row>
    <row r="7445" spans="1:2">
      <c r="A7445" t="s">
        <v>6336</v>
      </c>
      <c r="B7445" t="s">
        <v>6337</v>
      </c>
    </row>
    <row r="7446" spans="1:2">
      <c r="A7446" t="s">
        <v>6336</v>
      </c>
      <c r="B7446" t="s">
        <v>6337</v>
      </c>
    </row>
    <row r="7447" spans="1:2">
      <c r="A7447" t="s">
        <v>6338</v>
      </c>
      <c r="B7447" t="s">
        <v>6339</v>
      </c>
    </row>
    <row r="7448" spans="1:2">
      <c r="A7448" t="s">
        <v>6338</v>
      </c>
      <c r="B7448" t="s">
        <v>6339</v>
      </c>
    </row>
    <row r="7449" spans="1:2">
      <c r="A7449" t="s">
        <v>6338</v>
      </c>
      <c r="B7449" t="s">
        <v>6339</v>
      </c>
    </row>
    <row r="7450" spans="1:2">
      <c r="A7450" t="s">
        <v>5771</v>
      </c>
      <c r="B7450" t="s">
        <v>4677</v>
      </c>
    </row>
    <row r="7451" spans="1:2">
      <c r="A7451" t="s">
        <v>5771</v>
      </c>
      <c r="B7451" t="s">
        <v>4677</v>
      </c>
    </row>
    <row r="7452" spans="1:2">
      <c r="A7452" t="s">
        <v>5771</v>
      </c>
      <c r="B7452" t="s">
        <v>4677</v>
      </c>
    </row>
    <row r="7453" spans="1:2">
      <c r="A7453" t="s">
        <v>5773</v>
      </c>
      <c r="B7453" t="s">
        <v>5774</v>
      </c>
    </row>
    <row r="7454" spans="1:2">
      <c r="A7454" t="s">
        <v>5773</v>
      </c>
      <c r="B7454" t="s">
        <v>5774</v>
      </c>
    </row>
    <row r="7455" spans="1:2">
      <c r="A7455" t="s">
        <v>5773</v>
      </c>
      <c r="B7455" t="s">
        <v>5774</v>
      </c>
    </row>
    <row r="7456" spans="1:2">
      <c r="A7456" t="s">
        <v>5772</v>
      </c>
      <c r="B7456" t="s">
        <v>4681</v>
      </c>
    </row>
    <row r="7457" spans="1:2">
      <c r="A7457" t="s">
        <v>5772</v>
      </c>
      <c r="B7457" t="s">
        <v>4681</v>
      </c>
    </row>
    <row r="7458" spans="1:2">
      <c r="A7458" t="s">
        <v>5772</v>
      </c>
      <c r="B7458" t="s">
        <v>4681</v>
      </c>
    </row>
    <row r="7459" spans="1:2">
      <c r="A7459" t="s">
        <v>5775</v>
      </c>
      <c r="B7459" t="s">
        <v>5776</v>
      </c>
    </row>
    <row r="7460" spans="1:2">
      <c r="A7460" t="s">
        <v>5775</v>
      </c>
      <c r="B7460" t="s">
        <v>5776</v>
      </c>
    </row>
    <row r="7461" spans="1:2">
      <c r="A7461" t="s">
        <v>5775</v>
      </c>
      <c r="B7461" t="s">
        <v>5776</v>
      </c>
    </row>
    <row r="7462" spans="1:2">
      <c r="A7462" t="s">
        <v>5777</v>
      </c>
      <c r="B7462" t="s">
        <v>5778</v>
      </c>
    </row>
    <row r="7463" spans="1:2">
      <c r="A7463" t="s">
        <v>5777</v>
      </c>
      <c r="B7463" t="s">
        <v>5778</v>
      </c>
    </row>
    <row r="7464" spans="1:2">
      <c r="A7464" t="s">
        <v>5777</v>
      </c>
      <c r="B7464" t="s">
        <v>5778</v>
      </c>
    </row>
    <row r="7465" spans="1:2">
      <c r="A7465" t="s">
        <v>3500</v>
      </c>
      <c r="B7465" t="s">
        <v>3501</v>
      </c>
    </row>
    <row r="7466" spans="1:2">
      <c r="A7466" t="s">
        <v>3500</v>
      </c>
      <c r="B7466" t="s">
        <v>3501</v>
      </c>
    </row>
    <row r="7467" spans="1:2">
      <c r="A7467" t="s">
        <v>3500</v>
      </c>
      <c r="B7467" t="s">
        <v>3501</v>
      </c>
    </row>
    <row r="7468" spans="1:2">
      <c r="A7468" t="s">
        <v>5779</v>
      </c>
      <c r="B7468" t="s">
        <v>5780</v>
      </c>
    </row>
    <row r="7469" spans="1:2">
      <c r="A7469" t="s">
        <v>5779</v>
      </c>
      <c r="B7469" t="s">
        <v>5780</v>
      </c>
    </row>
    <row r="7470" spans="1:2">
      <c r="A7470" t="s">
        <v>5779</v>
      </c>
      <c r="B7470" t="s">
        <v>5780</v>
      </c>
    </row>
    <row r="7471" spans="1:2">
      <c r="A7471" t="s">
        <v>5781</v>
      </c>
      <c r="B7471" t="s">
        <v>5782</v>
      </c>
    </row>
    <row r="7472" spans="1:2">
      <c r="A7472" t="s">
        <v>5781</v>
      </c>
      <c r="B7472" t="s">
        <v>5782</v>
      </c>
    </row>
    <row r="7473" spans="1:2">
      <c r="A7473" t="s">
        <v>5781</v>
      </c>
      <c r="B7473" t="s">
        <v>5782</v>
      </c>
    </row>
    <row r="7474" spans="1:2">
      <c r="A7474" t="s">
        <v>5901</v>
      </c>
      <c r="B7474" t="s">
        <v>5902</v>
      </c>
    </row>
    <row r="7475" spans="1:2">
      <c r="A7475" t="s">
        <v>5901</v>
      </c>
      <c r="B7475" t="s">
        <v>5902</v>
      </c>
    </row>
    <row r="7476" spans="1:2">
      <c r="A7476" t="s">
        <v>5901</v>
      </c>
      <c r="B7476" t="s">
        <v>5902</v>
      </c>
    </row>
    <row r="7477" spans="1:2">
      <c r="A7477" t="s">
        <v>5787</v>
      </c>
      <c r="B7477" t="s">
        <v>5788</v>
      </c>
    </row>
    <row r="7478" spans="1:2">
      <c r="A7478" t="s">
        <v>5787</v>
      </c>
      <c r="B7478" t="s">
        <v>5788</v>
      </c>
    </row>
    <row r="7479" spans="1:2">
      <c r="A7479" t="s">
        <v>5787</v>
      </c>
      <c r="B7479" t="s">
        <v>5788</v>
      </c>
    </row>
    <row r="7480" spans="1:2">
      <c r="A7480" t="s">
        <v>5965</v>
      </c>
      <c r="B7480" t="s">
        <v>5966</v>
      </c>
    </row>
    <row r="7481" spans="1:2">
      <c r="A7481" t="s">
        <v>5965</v>
      </c>
      <c r="B7481" t="s">
        <v>5966</v>
      </c>
    </row>
    <row r="7482" spans="1:2">
      <c r="A7482" t="s">
        <v>5965</v>
      </c>
      <c r="B7482" t="s">
        <v>5966</v>
      </c>
    </row>
    <row r="7483" spans="1:2">
      <c r="A7483" t="s">
        <v>5967</v>
      </c>
      <c r="B7483" t="s">
        <v>5966</v>
      </c>
    </row>
    <row r="7484" spans="1:2">
      <c r="A7484" t="s">
        <v>5967</v>
      </c>
      <c r="B7484" t="s">
        <v>5966</v>
      </c>
    </row>
    <row r="7485" spans="1:2">
      <c r="A7485" t="s">
        <v>5967</v>
      </c>
      <c r="B7485" t="s">
        <v>5966</v>
      </c>
    </row>
    <row r="7486" spans="1:2">
      <c r="A7486" t="s">
        <v>5742</v>
      </c>
      <c r="B7486" t="s">
        <v>5743</v>
      </c>
    </row>
    <row r="7487" spans="1:2">
      <c r="A7487" t="s">
        <v>5742</v>
      </c>
      <c r="B7487" t="s">
        <v>5743</v>
      </c>
    </row>
    <row r="7488" spans="1:2">
      <c r="A7488" t="s">
        <v>5742</v>
      </c>
      <c r="B7488" t="s">
        <v>5743</v>
      </c>
    </row>
    <row r="7489" spans="1:2">
      <c r="A7489" t="s">
        <v>5984</v>
      </c>
      <c r="B7489" t="s">
        <v>5985</v>
      </c>
    </row>
    <row r="7490" spans="1:2">
      <c r="A7490" t="s">
        <v>5984</v>
      </c>
      <c r="B7490" t="s">
        <v>5985</v>
      </c>
    </row>
    <row r="7491" spans="1:2">
      <c r="A7491" t="s">
        <v>5984</v>
      </c>
      <c r="B7491" t="s">
        <v>5985</v>
      </c>
    </row>
    <row r="7492" spans="1:2">
      <c r="A7492" t="s">
        <v>5744</v>
      </c>
      <c r="B7492" t="s">
        <v>5745</v>
      </c>
    </row>
    <row r="7493" spans="1:2">
      <c r="A7493" t="s">
        <v>5744</v>
      </c>
      <c r="B7493" t="s">
        <v>5745</v>
      </c>
    </row>
    <row r="7494" spans="1:2">
      <c r="A7494" t="s">
        <v>5744</v>
      </c>
      <c r="B7494" t="s">
        <v>5745</v>
      </c>
    </row>
    <row r="7495" spans="1:2">
      <c r="A7495" t="s">
        <v>5746</v>
      </c>
      <c r="B7495" t="s">
        <v>5747</v>
      </c>
    </row>
    <row r="7496" spans="1:2">
      <c r="A7496" t="s">
        <v>5746</v>
      </c>
      <c r="B7496" t="s">
        <v>5747</v>
      </c>
    </row>
    <row r="7497" spans="1:2">
      <c r="A7497" t="s">
        <v>5746</v>
      </c>
      <c r="B7497" t="s">
        <v>5747</v>
      </c>
    </row>
    <row r="7498" spans="1:2">
      <c r="A7498" t="s">
        <v>5748</v>
      </c>
      <c r="B7498" t="s">
        <v>5749</v>
      </c>
    </row>
    <row r="7499" spans="1:2">
      <c r="A7499" t="s">
        <v>5748</v>
      </c>
      <c r="B7499" t="s">
        <v>5749</v>
      </c>
    </row>
    <row r="7500" spans="1:2">
      <c r="A7500" t="s">
        <v>5748</v>
      </c>
      <c r="B7500" t="s">
        <v>5749</v>
      </c>
    </row>
    <row r="7501" spans="1:2">
      <c r="A7501" t="s">
        <v>5750</v>
      </c>
      <c r="B7501" t="s">
        <v>4704</v>
      </c>
    </row>
    <row r="7502" spans="1:2">
      <c r="A7502" t="s">
        <v>5750</v>
      </c>
      <c r="B7502" t="s">
        <v>4704</v>
      </c>
    </row>
    <row r="7503" spans="1:2">
      <c r="A7503" t="s">
        <v>5750</v>
      </c>
      <c r="B7503" t="s">
        <v>4704</v>
      </c>
    </row>
    <row r="7504" spans="1:2">
      <c r="A7504" t="s">
        <v>5751</v>
      </c>
      <c r="B7504" t="s">
        <v>5752</v>
      </c>
    </row>
    <row r="7505" spans="1:2">
      <c r="A7505" t="s">
        <v>5751</v>
      </c>
      <c r="B7505" t="s">
        <v>5752</v>
      </c>
    </row>
    <row r="7506" spans="1:2">
      <c r="A7506" t="s">
        <v>5751</v>
      </c>
      <c r="B7506" t="s">
        <v>5752</v>
      </c>
    </row>
    <row r="7507" spans="1:2">
      <c r="A7507" t="s">
        <v>5753</v>
      </c>
      <c r="B7507" t="s">
        <v>5754</v>
      </c>
    </row>
    <row r="7508" spans="1:2">
      <c r="A7508" t="s">
        <v>5753</v>
      </c>
      <c r="B7508" t="s">
        <v>5754</v>
      </c>
    </row>
    <row r="7509" spans="1:2">
      <c r="A7509" t="s">
        <v>5753</v>
      </c>
      <c r="B7509" t="s">
        <v>5754</v>
      </c>
    </row>
    <row r="7510" spans="1:2">
      <c r="A7510" t="s">
        <v>6392</v>
      </c>
      <c r="B7510" t="s">
        <v>6393</v>
      </c>
    </row>
    <row r="7511" spans="1:2">
      <c r="A7511" t="s">
        <v>6392</v>
      </c>
      <c r="B7511" t="s">
        <v>6393</v>
      </c>
    </row>
    <row r="7512" spans="1:2">
      <c r="A7512" t="s">
        <v>6392</v>
      </c>
      <c r="B7512" t="s">
        <v>6393</v>
      </c>
    </row>
    <row r="7513" spans="1:2">
      <c r="A7513" t="s">
        <v>5755</v>
      </c>
      <c r="B7513" t="s">
        <v>5756</v>
      </c>
    </row>
    <row r="7514" spans="1:2">
      <c r="A7514" t="s">
        <v>5755</v>
      </c>
      <c r="B7514" t="s">
        <v>5756</v>
      </c>
    </row>
    <row r="7515" spans="1:2">
      <c r="A7515" t="s">
        <v>5755</v>
      </c>
      <c r="B7515" t="s">
        <v>5756</v>
      </c>
    </row>
    <row r="7516" spans="1:2">
      <c r="A7516" t="s">
        <v>6394</v>
      </c>
      <c r="B7516" t="s">
        <v>6395</v>
      </c>
    </row>
    <row r="7517" spans="1:2">
      <c r="A7517" t="s">
        <v>6394</v>
      </c>
      <c r="B7517" t="s">
        <v>6395</v>
      </c>
    </row>
    <row r="7518" spans="1:2">
      <c r="A7518" t="s">
        <v>6394</v>
      </c>
      <c r="B7518" t="s">
        <v>6395</v>
      </c>
    </row>
    <row r="7519" spans="1:2">
      <c r="A7519" t="s">
        <v>5757</v>
      </c>
      <c r="B7519" t="s">
        <v>5758</v>
      </c>
    </row>
    <row r="7520" spans="1:2">
      <c r="A7520" t="s">
        <v>5757</v>
      </c>
      <c r="B7520" t="s">
        <v>5758</v>
      </c>
    </row>
    <row r="7521" spans="1:2">
      <c r="A7521" t="s">
        <v>5757</v>
      </c>
      <c r="B7521" t="s">
        <v>5758</v>
      </c>
    </row>
    <row r="7522" spans="1:2">
      <c r="A7522" t="s">
        <v>6396</v>
      </c>
      <c r="B7522" t="s">
        <v>6397</v>
      </c>
    </row>
    <row r="7523" spans="1:2">
      <c r="A7523" t="s">
        <v>6396</v>
      </c>
      <c r="B7523" t="s">
        <v>6397</v>
      </c>
    </row>
    <row r="7524" spans="1:2">
      <c r="A7524" t="s">
        <v>6396</v>
      </c>
      <c r="B7524" t="s">
        <v>6397</v>
      </c>
    </row>
    <row r="7525" spans="1:2">
      <c r="A7525" t="s">
        <v>5759</v>
      </c>
      <c r="B7525" t="s">
        <v>5760</v>
      </c>
    </row>
    <row r="7526" spans="1:2">
      <c r="A7526" t="s">
        <v>5759</v>
      </c>
      <c r="B7526" t="s">
        <v>5760</v>
      </c>
    </row>
    <row r="7527" spans="1:2">
      <c r="A7527" t="s">
        <v>5759</v>
      </c>
      <c r="B7527" t="s">
        <v>5760</v>
      </c>
    </row>
    <row r="7528" spans="1:2">
      <c r="A7528" t="s">
        <v>5761</v>
      </c>
      <c r="B7528" t="s">
        <v>5762</v>
      </c>
    </row>
    <row r="7529" spans="1:2">
      <c r="A7529" t="s">
        <v>5761</v>
      </c>
      <c r="B7529" t="s">
        <v>5762</v>
      </c>
    </row>
    <row r="7530" spans="1:2">
      <c r="A7530" t="s">
        <v>5761</v>
      </c>
      <c r="B7530" t="s">
        <v>5762</v>
      </c>
    </row>
    <row r="7531" spans="1:2">
      <c r="A7531" t="s">
        <v>5763</v>
      </c>
      <c r="B7531" t="s">
        <v>5764</v>
      </c>
    </row>
    <row r="7532" spans="1:2">
      <c r="A7532" t="s">
        <v>5763</v>
      </c>
      <c r="B7532" t="s">
        <v>5764</v>
      </c>
    </row>
    <row r="7533" spans="1:2">
      <c r="A7533" t="s">
        <v>5763</v>
      </c>
      <c r="B7533" t="s">
        <v>5764</v>
      </c>
    </row>
    <row r="7534" spans="1:2">
      <c r="A7534" t="s">
        <v>5765</v>
      </c>
      <c r="B7534" t="s">
        <v>5766</v>
      </c>
    </row>
    <row r="7535" spans="1:2">
      <c r="A7535" t="s">
        <v>5765</v>
      </c>
      <c r="B7535" t="s">
        <v>5766</v>
      </c>
    </row>
    <row r="7536" spans="1:2">
      <c r="A7536" t="s">
        <v>5765</v>
      </c>
      <c r="B7536" t="s">
        <v>5766</v>
      </c>
    </row>
    <row r="7537" spans="1:2">
      <c r="A7537" t="s">
        <v>5767</v>
      </c>
      <c r="B7537" t="s">
        <v>5768</v>
      </c>
    </row>
    <row r="7538" spans="1:2">
      <c r="A7538" t="s">
        <v>5767</v>
      </c>
      <c r="B7538" t="s">
        <v>5768</v>
      </c>
    </row>
    <row r="7539" spans="1:2">
      <c r="A7539" t="s">
        <v>5767</v>
      </c>
      <c r="B7539" t="s">
        <v>5768</v>
      </c>
    </row>
    <row r="7540" spans="1:2">
      <c r="A7540" t="s">
        <v>5769</v>
      </c>
      <c r="B7540" t="s">
        <v>5770</v>
      </c>
    </row>
    <row r="7541" spans="1:2">
      <c r="A7541" t="s">
        <v>5769</v>
      </c>
      <c r="B7541" t="s">
        <v>5770</v>
      </c>
    </row>
    <row r="7542" spans="1:2">
      <c r="A7542" t="s">
        <v>5769</v>
      </c>
      <c r="B7542" t="s">
        <v>5770</v>
      </c>
    </row>
    <row r="7543" spans="1:2">
      <c r="A7543" t="s">
        <v>6312</v>
      </c>
      <c r="B7543" t="s">
        <v>6313</v>
      </c>
    </row>
    <row r="7544" spans="1:2">
      <c r="A7544" t="s">
        <v>6312</v>
      </c>
      <c r="B7544" t="s">
        <v>6313</v>
      </c>
    </row>
    <row r="7545" spans="1:2">
      <c r="A7545" t="s">
        <v>6312</v>
      </c>
      <c r="B7545" t="s">
        <v>6313</v>
      </c>
    </row>
    <row r="7546" spans="1:2">
      <c r="A7546" t="s">
        <v>6310</v>
      </c>
      <c r="B7546" t="s">
        <v>6311</v>
      </c>
    </row>
    <row r="7547" spans="1:2">
      <c r="A7547" t="s">
        <v>6310</v>
      </c>
      <c r="B7547" t="s">
        <v>6311</v>
      </c>
    </row>
    <row r="7548" spans="1:2">
      <c r="A7548" t="s">
        <v>6310</v>
      </c>
      <c r="B7548" t="s">
        <v>6311</v>
      </c>
    </row>
    <row r="7549" spans="1:2">
      <c r="A7549" t="s">
        <v>6302</v>
      </c>
      <c r="B7549" t="s">
        <v>6303</v>
      </c>
    </row>
    <row r="7550" spans="1:2">
      <c r="A7550" t="s">
        <v>6302</v>
      </c>
      <c r="B7550" t="s">
        <v>6303</v>
      </c>
    </row>
    <row r="7551" spans="1:2">
      <c r="A7551" t="s">
        <v>6302</v>
      </c>
      <c r="B7551" t="s">
        <v>6303</v>
      </c>
    </row>
    <row r="7552" spans="1:2">
      <c r="A7552" t="s">
        <v>6300</v>
      </c>
      <c r="B7552" t="s">
        <v>6301</v>
      </c>
    </row>
    <row r="7553" spans="1:2">
      <c r="A7553" t="s">
        <v>6300</v>
      </c>
      <c r="B7553" t="s">
        <v>6301</v>
      </c>
    </row>
    <row r="7554" spans="1:2">
      <c r="A7554" t="s">
        <v>6300</v>
      </c>
      <c r="B7554" t="s">
        <v>6301</v>
      </c>
    </row>
    <row r="7555" spans="1:2">
      <c r="A7555" t="s">
        <v>3502</v>
      </c>
      <c r="B7555" t="s">
        <v>3503</v>
      </c>
    </row>
    <row r="7556" spans="1:2">
      <c r="A7556" t="s">
        <v>3502</v>
      </c>
      <c r="B7556" t="s">
        <v>3503</v>
      </c>
    </row>
    <row r="7557" spans="1:2">
      <c r="A7557" t="s">
        <v>3502</v>
      </c>
      <c r="B7557" t="s">
        <v>3503</v>
      </c>
    </row>
    <row r="7558" spans="1:2">
      <c r="A7558" t="s">
        <v>3504</v>
      </c>
      <c r="B7558" t="s">
        <v>3505</v>
      </c>
    </row>
    <row r="7559" spans="1:2">
      <c r="A7559" t="s">
        <v>3504</v>
      </c>
      <c r="B7559" t="s">
        <v>3505</v>
      </c>
    </row>
    <row r="7560" spans="1:2">
      <c r="A7560" t="s">
        <v>3504</v>
      </c>
      <c r="B7560" t="s">
        <v>3505</v>
      </c>
    </row>
    <row r="7561" spans="1:2">
      <c r="A7561" t="s">
        <v>3512</v>
      </c>
      <c r="B7561" t="s">
        <v>3513</v>
      </c>
    </row>
    <row r="7562" spans="1:2">
      <c r="A7562" t="s">
        <v>3512</v>
      </c>
      <c r="B7562" t="s">
        <v>3513</v>
      </c>
    </row>
    <row r="7563" spans="1:2">
      <c r="A7563" t="s">
        <v>3512</v>
      </c>
      <c r="B7563" t="s">
        <v>3513</v>
      </c>
    </row>
    <row r="7564" spans="1:2">
      <c r="A7564" t="s">
        <v>3514</v>
      </c>
      <c r="B7564" t="s">
        <v>3515</v>
      </c>
    </row>
    <row r="7565" spans="1:2">
      <c r="A7565" t="s">
        <v>3514</v>
      </c>
      <c r="B7565" t="s">
        <v>3515</v>
      </c>
    </row>
    <row r="7566" spans="1:2">
      <c r="A7566" t="s">
        <v>3514</v>
      </c>
      <c r="B7566" t="s">
        <v>3515</v>
      </c>
    </row>
    <row r="7567" spans="1:2">
      <c r="A7567" t="s">
        <v>3516</v>
      </c>
      <c r="B7567" t="s">
        <v>3517</v>
      </c>
    </row>
    <row r="7568" spans="1:2">
      <c r="A7568" t="s">
        <v>3516</v>
      </c>
      <c r="B7568" t="s">
        <v>3517</v>
      </c>
    </row>
    <row r="7569" spans="1:2">
      <c r="A7569" t="s">
        <v>3516</v>
      </c>
      <c r="B7569" t="s">
        <v>3517</v>
      </c>
    </row>
    <row r="7570" spans="1:2">
      <c r="A7570" t="s">
        <v>3506</v>
      </c>
      <c r="B7570" t="s">
        <v>3507</v>
      </c>
    </row>
    <row r="7571" spans="1:2">
      <c r="A7571" t="s">
        <v>3506</v>
      </c>
      <c r="B7571" t="s">
        <v>3507</v>
      </c>
    </row>
    <row r="7572" spans="1:2">
      <c r="A7572" t="s">
        <v>3506</v>
      </c>
      <c r="B7572" t="s">
        <v>3507</v>
      </c>
    </row>
    <row r="7573" spans="1:2">
      <c r="A7573" t="s">
        <v>3508</v>
      </c>
      <c r="B7573" t="s">
        <v>3509</v>
      </c>
    </row>
    <row r="7574" spans="1:2">
      <c r="A7574" t="s">
        <v>3508</v>
      </c>
      <c r="B7574" t="s">
        <v>3509</v>
      </c>
    </row>
    <row r="7575" spans="1:2">
      <c r="A7575" t="s">
        <v>3508</v>
      </c>
      <c r="B7575" t="s">
        <v>3509</v>
      </c>
    </row>
    <row r="7576" spans="1:2">
      <c r="A7576" t="s">
        <v>3510</v>
      </c>
      <c r="B7576" t="s">
        <v>3511</v>
      </c>
    </row>
    <row r="7577" spans="1:2">
      <c r="A7577" t="s">
        <v>3510</v>
      </c>
      <c r="B7577" t="s">
        <v>3511</v>
      </c>
    </row>
    <row r="7578" spans="1:2">
      <c r="A7578" t="s">
        <v>3510</v>
      </c>
      <c r="B7578" t="s">
        <v>3511</v>
      </c>
    </row>
    <row r="7579" spans="1:2">
      <c r="A7579" t="s">
        <v>6304</v>
      </c>
      <c r="B7579" t="s">
        <v>6305</v>
      </c>
    </row>
    <row r="7580" spans="1:2">
      <c r="A7580" t="s">
        <v>6304</v>
      </c>
      <c r="B7580" t="s">
        <v>6305</v>
      </c>
    </row>
    <row r="7581" spans="1:2">
      <c r="A7581" t="s">
        <v>6304</v>
      </c>
      <c r="B7581" t="s">
        <v>6305</v>
      </c>
    </row>
    <row r="7582" spans="1:2">
      <c r="A7582" t="s">
        <v>6306</v>
      </c>
      <c r="B7582" t="s">
        <v>6307</v>
      </c>
    </row>
    <row r="7583" spans="1:2">
      <c r="A7583" t="s">
        <v>6306</v>
      </c>
      <c r="B7583" t="s">
        <v>6307</v>
      </c>
    </row>
    <row r="7584" spans="1:2">
      <c r="A7584" t="s">
        <v>6306</v>
      </c>
      <c r="B7584" t="s">
        <v>6307</v>
      </c>
    </row>
    <row r="7585" spans="1:2">
      <c r="A7585" t="s">
        <v>6308</v>
      </c>
      <c r="B7585" t="s">
        <v>6309</v>
      </c>
    </row>
    <row r="7586" spans="1:2">
      <c r="A7586" t="s">
        <v>6308</v>
      </c>
      <c r="B7586" t="s">
        <v>6309</v>
      </c>
    </row>
    <row r="7587" spans="1:2">
      <c r="A7587" t="s">
        <v>6308</v>
      </c>
      <c r="B7587" t="s">
        <v>6309</v>
      </c>
    </row>
    <row r="7588" spans="1:2">
      <c r="A7588" t="s">
        <v>6864</v>
      </c>
      <c r="B7588" t="s">
        <v>6865</v>
      </c>
    </row>
    <row r="7589" spans="1:2">
      <c r="A7589" t="s">
        <v>6864</v>
      </c>
      <c r="B7589" t="s">
        <v>6865</v>
      </c>
    </row>
    <row r="7590" spans="1:2">
      <c r="A7590" t="s">
        <v>6864</v>
      </c>
      <c r="B7590" t="s">
        <v>6865</v>
      </c>
    </row>
    <row r="7591" spans="1:2">
      <c r="A7591" t="s">
        <v>6866</v>
      </c>
      <c r="B7591" t="s">
        <v>6867</v>
      </c>
    </row>
    <row r="7592" spans="1:2">
      <c r="A7592" t="s">
        <v>6866</v>
      </c>
      <c r="B7592" t="s">
        <v>6867</v>
      </c>
    </row>
    <row r="7593" spans="1:2">
      <c r="A7593" t="s">
        <v>6866</v>
      </c>
      <c r="B7593" t="s">
        <v>6867</v>
      </c>
    </row>
    <row r="7594" spans="1:2">
      <c r="A7594" t="s">
        <v>6868</v>
      </c>
      <c r="B7594" t="s">
        <v>6869</v>
      </c>
    </row>
    <row r="7595" spans="1:2">
      <c r="A7595" t="s">
        <v>6868</v>
      </c>
      <c r="B7595" t="s">
        <v>6869</v>
      </c>
    </row>
    <row r="7596" spans="1:2">
      <c r="A7596" t="s">
        <v>6868</v>
      </c>
      <c r="B7596" t="s">
        <v>6869</v>
      </c>
    </row>
    <row r="7597" spans="1:2">
      <c r="A7597" t="s">
        <v>6870</v>
      </c>
      <c r="B7597" t="s">
        <v>6871</v>
      </c>
    </row>
    <row r="7598" spans="1:2">
      <c r="A7598" t="s">
        <v>6870</v>
      </c>
      <c r="B7598" t="s">
        <v>6871</v>
      </c>
    </row>
    <row r="7599" spans="1:2">
      <c r="A7599" t="s">
        <v>6870</v>
      </c>
      <c r="B7599" t="s">
        <v>6871</v>
      </c>
    </row>
    <row r="7600" spans="1:2">
      <c r="A7600" t="s">
        <v>6872</v>
      </c>
      <c r="B7600" t="s">
        <v>6873</v>
      </c>
    </row>
    <row r="7601" spans="1:2">
      <c r="A7601" t="s">
        <v>6872</v>
      </c>
      <c r="B7601" t="s">
        <v>6873</v>
      </c>
    </row>
    <row r="7602" spans="1:2">
      <c r="A7602" t="s">
        <v>6872</v>
      </c>
      <c r="B7602" t="s">
        <v>6873</v>
      </c>
    </row>
    <row r="7603" spans="1:2">
      <c r="A7603" t="s">
        <v>7008</v>
      </c>
      <c r="B7603" t="s">
        <v>7009</v>
      </c>
    </row>
    <row r="7604" spans="1:2">
      <c r="A7604" t="s">
        <v>7008</v>
      </c>
      <c r="B7604" t="s">
        <v>7009</v>
      </c>
    </row>
    <row r="7605" spans="1:2">
      <c r="A7605" t="s">
        <v>7008</v>
      </c>
      <c r="B7605" t="s">
        <v>7009</v>
      </c>
    </row>
    <row r="7606" spans="1:2">
      <c r="A7606" t="s">
        <v>7010</v>
      </c>
      <c r="B7606" t="s">
        <v>7009</v>
      </c>
    </row>
    <row r="7607" spans="1:2">
      <c r="A7607" t="s">
        <v>7010</v>
      </c>
      <c r="B7607" t="s">
        <v>7009</v>
      </c>
    </row>
    <row r="7608" spans="1:2">
      <c r="A7608" t="s">
        <v>7010</v>
      </c>
      <c r="B7608" t="s">
        <v>7009</v>
      </c>
    </row>
    <row r="7609" spans="1:2">
      <c r="A7609" t="s">
        <v>7011</v>
      </c>
      <c r="B7609" t="s">
        <v>7009</v>
      </c>
    </row>
    <row r="7610" spans="1:2">
      <c r="A7610" t="s">
        <v>7011</v>
      </c>
      <c r="B7610" t="s">
        <v>7009</v>
      </c>
    </row>
    <row r="7611" spans="1:2">
      <c r="A7611" t="s">
        <v>7011</v>
      </c>
      <c r="B7611" t="s">
        <v>7009</v>
      </c>
    </row>
    <row r="7612" spans="1:2">
      <c r="A7612" t="s">
        <v>7012</v>
      </c>
      <c r="B7612" t="s">
        <v>7009</v>
      </c>
    </row>
    <row r="7613" spans="1:2">
      <c r="A7613" t="s">
        <v>7012</v>
      </c>
      <c r="B7613" t="s">
        <v>7009</v>
      </c>
    </row>
    <row r="7614" spans="1:2">
      <c r="A7614" t="s">
        <v>7012</v>
      </c>
      <c r="B7614" t="s">
        <v>7009</v>
      </c>
    </row>
    <row r="7615" spans="1:2">
      <c r="A7615" t="s">
        <v>7013</v>
      </c>
      <c r="B7615" t="s">
        <v>7009</v>
      </c>
    </row>
    <row r="7616" spans="1:2">
      <c r="A7616" t="s">
        <v>7013</v>
      </c>
      <c r="B7616" t="s">
        <v>7009</v>
      </c>
    </row>
    <row r="7617" spans="1:2">
      <c r="A7617" t="s">
        <v>7013</v>
      </c>
      <c r="B7617" t="s">
        <v>7009</v>
      </c>
    </row>
    <row r="7618" spans="1:2">
      <c r="A7618" t="s">
        <v>7014</v>
      </c>
      <c r="B7618" t="s">
        <v>7015</v>
      </c>
    </row>
    <row r="7619" spans="1:2">
      <c r="A7619" t="s">
        <v>7014</v>
      </c>
      <c r="B7619" t="s">
        <v>7015</v>
      </c>
    </row>
    <row r="7620" spans="1:2">
      <c r="A7620" t="s">
        <v>7014</v>
      </c>
      <c r="B7620" t="s">
        <v>7015</v>
      </c>
    </row>
    <row r="7621" spans="1:2">
      <c r="A7621" t="s">
        <v>7016</v>
      </c>
      <c r="B7621" t="s">
        <v>7015</v>
      </c>
    </row>
    <row r="7622" spans="1:2">
      <c r="A7622" t="s">
        <v>7016</v>
      </c>
      <c r="B7622" t="s">
        <v>7015</v>
      </c>
    </row>
    <row r="7623" spans="1:2">
      <c r="A7623" t="s">
        <v>7016</v>
      </c>
      <c r="B7623" t="s">
        <v>7015</v>
      </c>
    </row>
    <row r="7624" spans="1:2">
      <c r="A7624" t="s">
        <v>7017</v>
      </c>
      <c r="B7624" t="s">
        <v>7015</v>
      </c>
    </row>
    <row r="7625" spans="1:2">
      <c r="A7625" t="s">
        <v>7017</v>
      </c>
      <c r="B7625" t="s">
        <v>7015</v>
      </c>
    </row>
    <row r="7626" spans="1:2">
      <c r="A7626" t="s">
        <v>7017</v>
      </c>
      <c r="B7626" t="s">
        <v>7015</v>
      </c>
    </row>
    <row r="7627" spans="1:2">
      <c r="A7627" t="s">
        <v>7018</v>
      </c>
      <c r="B7627" t="s">
        <v>7015</v>
      </c>
    </row>
    <row r="7628" spans="1:2">
      <c r="A7628" t="s">
        <v>7018</v>
      </c>
      <c r="B7628" t="s">
        <v>7015</v>
      </c>
    </row>
    <row r="7629" spans="1:2">
      <c r="A7629" t="s">
        <v>7018</v>
      </c>
      <c r="B7629" t="s">
        <v>7015</v>
      </c>
    </row>
    <row r="7630" spans="1:2">
      <c r="A7630" t="s">
        <v>7019</v>
      </c>
      <c r="B7630" t="s">
        <v>7015</v>
      </c>
    </row>
    <row r="7631" spans="1:2">
      <c r="A7631" t="s">
        <v>7019</v>
      </c>
      <c r="B7631" t="s">
        <v>7015</v>
      </c>
    </row>
    <row r="7632" spans="1:2">
      <c r="A7632" t="s">
        <v>7019</v>
      </c>
      <c r="B7632" t="s">
        <v>7015</v>
      </c>
    </row>
    <row r="7633" spans="1:2">
      <c r="A7633" t="s">
        <v>7020</v>
      </c>
      <c r="B7633" t="s">
        <v>7015</v>
      </c>
    </row>
    <row r="7634" spans="1:2">
      <c r="A7634" t="s">
        <v>7020</v>
      </c>
      <c r="B7634" t="s">
        <v>7015</v>
      </c>
    </row>
    <row r="7635" spans="1:2">
      <c r="A7635" t="s">
        <v>7020</v>
      </c>
      <c r="B7635" t="s">
        <v>7015</v>
      </c>
    </row>
    <row r="7636" spans="1:2">
      <c r="A7636" t="s">
        <v>6874</v>
      </c>
      <c r="B7636" t="s">
        <v>6875</v>
      </c>
    </row>
    <row r="7637" spans="1:2">
      <c r="A7637" t="s">
        <v>6874</v>
      </c>
      <c r="B7637" t="s">
        <v>6875</v>
      </c>
    </row>
    <row r="7638" spans="1:2">
      <c r="A7638" t="s">
        <v>6874</v>
      </c>
      <c r="B7638" t="s">
        <v>6875</v>
      </c>
    </row>
    <row r="7639" spans="1:2">
      <c r="A7639" t="s">
        <v>6876</v>
      </c>
      <c r="B7639" t="s">
        <v>6875</v>
      </c>
    </row>
    <row r="7640" spans="1:2">
      <c r="A7640" t="s">
        <v>6876</v>
      </c>
      <c r="B7640" t="s">
        <v>6875</v>
      </c>
    </row>
    <row r="7641" spans="1:2">
      <c r="A7641" t="s">
        <v>6876</v>
      </c>
      <c r="B7641" t="s">
        <v>6875</v>
      </c>
    </row>
    <row r="7642" spans="1:2">
      <c r="A7642" t="s">
        <v>6877</v>
      </c>
      <c r="B7642" t="s">
        <v>6875</v>
      </c>
    </row>
    <row r="7643" spans="1:2">
      <c r="A7643" t="s">
        <v>6877</v>
      </c>
      <c r="B7643" t="s">
        <v>6875</v>
      </c>
    </row>
    <row r="7644" spans="1:2">
      <c r="A7644" t="s">
        <v>6877</v>
      </c>
      <c r="B7644" t="s">
        <v>6875</v>
      </c>
    </row>
    <row r="7645" spans="1:2">
      <c r="A7645" t="s">
        <v>6878</v>
      </c>
      <c r="B7645" t="s">
        <v>6875</v>
      </c>
    </row>
    <row r="7646" spans="1:2">
      <c r="A7646" t="s">
        <v>6878</v>
      </c>
      <c r="B7646" t="s">
        <v>6875</v>
      </c>
    </row>
    <row r="7647" spans="1:2">
      <c r="A7647" t="s">
        <v>6878</v>
      </c>
      <c r="B7647" t="s">
        <v>6875</v>
      </c>
    </row>
    <row r="7648" spans="1:2">
      <c r="A7648" t="s">
        <v>6879</v>
      </c>
      <c r="B7648" t="s">
        <v>6880</v>
      </c>
    </row>
    <row r="7649" spans="1:2">
      <c r="A7649" t="s">
        <v>6879</v>
      </c>
      <c r="B7649" t="s">
        <v>6880</v>
      </c>
    </row>
    <row r="7650" spans="1:2">
      <c r="A7650" t="s">
        <v>6879</v>
      </c>
      <c r="B7650" t="s">
        <v>6880</v>
      </c>
    </row>
    <row r="7651" spans="1:2">
      <c r="A7651" t="s">
        <v>6881</v>
      </c>
      <c r="B7651" t="s">
        <v>6882</v>
      </c>
    </row>
    <row r="7652" spans="1:2">
      <c r="A7652" t="s">
        <v>6881</v>
      </c>
      <c r="B7652" t="s">
        <v>6882</v>
      </c>
    </row>
    <row r="7653" spans="1:2">
      <c r="A7653" t="s">
        <v>6881</v>
      </c>
      <c r="B7653" t="s">
        <v>6882</v>
      </c>
    </row>
    <row r="7654" spans="1:2">
      <c r="A7654" t="s">
        <v>6883</v>
      </c>
      <c r="B7654" t="s">
        <v>6884</v>
      </c>
    </row>
    <row r="7655" spans="1:2">
      <c r="A7655" t="s">
        <v>6883</v>
      </c>
      <c r="B7655" t="s">
        <v>6884</v>
      </c>
    </row>
    <row r="7656" spans="1:2">
      <c r="A7656" t="s">
        <v>6883</v>
      </c>
      <c r="B7656" t="s">
        <v>6884</v>
      </c>
    </row>
    <row r="7657" spans="1:2">
      <c r="A7657" t="s">
        <v>6885</v>
      </c>
      <c r="B7657" t="s">
        <v>6886</v>
      </c>
    </row>
    <row r="7658" spans="1:2">
      <c r="A7658" t="s">
        <v>6885</v>
      </c>
      <c r="B7658" t="s">
        <v>6886</v>
      </c>
    </row>
    <row r="7659" spans="1:2">
      <c r="A7659" t="s">
        <v>6885</v>
      </c>
      <c r="B7659" t="s">
        <v>6886</v>
      </c>
    </row>
    <row r="7660" spans="1:2">
      <c r="A7660" t="s">
        <v>6887</v>
      </c>
      <c r="B7660" t="s">
        <v>6888</v>
      </c>
    </row>
    <row r="7661" spans="1:2">
      <c r="A7661" t="s">
        <v>6887</v>
      </c>
      <c r="B7661" t="s">
        <v>6888</v>
      </c>
    </row>
    <row r="7662" spans="1:2">
      <c r="A7662" t="s">
        <v>6887</v>
      </c>
      <c r="B7662" t="s">
        <v>6888</v>
      </c>
    </row>
    <row r="7663" spans="1:2">
      <c r="A7663" t="s">
        <v>6889</v>
      </c>
      <c r="B7663" t="s">
        <v>6890</v>
      </c>
    </row>
    <row r="7664" spans="1:2">
      <c r="A7664" t="s">
        <v>6889</v>
      </c>
      <c r="B7664" t="s">
        <v>6890</v>
      </c>
    </row>
    <row r="7665" spans="1:2">
      <c r="A7665" t="s">
        <v>6889</v>
      </c>
      <c r="B7665" t="s">
        <v>6890</v>
      </c>
    </row>
    <row r="7666" spans="1:2">
      <c r="A7666" t="s">
        <v>6891</v>
      </c>
      <c r="B7666" t="s">
        <v>6892</v>
      </c>
    </row>
    <row r="7667" spans="1:2">
      <c r="A7667" t="s">
        <v>6891</v>
      </c>
      <c r="B7667" t="s">
        <v>6892</v>
      </c>
    </row>
    <row r="7668" spans="1:2">
      <c r="A7668" t="s">
        <v>6891</v>
      </c>
      <c r="B7668" t="s">
        <v>6892</v>
      </c>
    </row>
    <row r="7669" spans="1:2">
      <c r="A7669" t="s">
        <v>6893</v>
      </c>
      <c r="B7669" t="s">
        <v>6894</v>
      </c>
    </row>
    <row r="7670" spans="1:2">
      <c r="A7670" t="s">
        <v>6893</v>
      </c>
      <c r="B7670" t="s">
        <v>6894</v>
      </c>
    </row>
    <row r="7671" spans="1:2">
      <c r="A7671" t="s">
        <v>6893</v>
      </c>
      <c r="B7671" t="s">
        <v>6894</v>
      </c>
    </row>
    <row r="7672" spans="1:2">
      <c r="A7672" t="s">
        <v>6895</v>
      </c>
      <c r="B7672" t="s">
        <v>6896</v>
      </c>
    </row>
    <row r="7673" spans="1:2">
      <c r="A7673" t="s">
        <v>6895</v>
      </c>
      <c r="B7673" t="s">
        <v>6896</v>
      </c>
    </row>
    <row r="7674" spans="1:2">
      <c r="A7674" t="s">
        <v>6895</v>
      </c>
      <c r="B7674" t="s">
        <v>6896</v>
      </c>
    </row>
    <row r="7675" spans="1:2">
      <c r="A7675" t="s">
        <v>6897</v>
      </c>
      <c r="B7675" t="s">
        <v>6898</v>
      </c>
    </row>
    <row r="7676" spans="1:2">
      <c r="A7676" t="s">
        <v>6897</v>
      </c>
      <c r="B7676" t="s">
        <v>6898</v>
      </c>
    </row>
    <row r="7677" spans="1:2">
      <c r="A7677" t="s">
        <v>6897</v>
      </c>
      <c r="B7677" t="s">
        <v>6898</v>
      </c>
    </row>
    <row r="7678" spans="1:2">
      <c r="A7678" t="s">
        <v>6899</v>
      </c>
      <c r="B7678" t="s">
        <v>6900</v>
      </c>
    </row>
    <row r="7679" spans="1:2">
      <c r="A7679" t="s">
        <v>6899</v>
      </c>
      <c r="B7679" t="s">
        <v>6900</v>
      </c>
    </row>
    <row r="7680" spans="1:2">
      <c r="A7680" t="s">
        <v>6899</v>
      </c>
      <c r="B7680" t="s">
        <v>6900</v>
      </c>
    </row>
    <row r="7681" spans="1:2">
      <c r="A7681" t="s">
        <v>6901</v>
      </c>
      <c r="B7681" t="s">
        <v>6902</v>
      </c>
    </row>
    <row r="7682" spans="1:2">
      <c r="A7682" t="s">
        <v>6901</v>
      </c>
      <c r="B7682" t="s">
        <v>6902</v>
      </c>
    </row>
    <row r="7683" spans="1:2">
      <c r="A7683" t="s">
        <v>6901</v>
      </c>
      <c r="B7683" t="s">
        <v>6902</v>
      </c>
    </row>
    <row r="7684" spans="1:2">
      <c r="A7684" t="s">
        <v>6903</v>
      </c>
      <c r="B7684" t="s">
        <v>6904</v>
      </c>
    </row>
    <row r="7685" spans="1:2">
      <c r="A7685" t="s">
        <v>6903</v>
      </c>
      <c r="B7685" t="s">
        <v>6904</v>
      </c>
    </row>
    <row r="7686" spans="1:2">
      <c r="A7686" t="s">
        <v>6903</v>
      </c>
      <c r="B7686" t="s">
        <v>6904</v>
      </c>
    </row>
    <row r="7687" spans="1:2">
      <c r="A7687" t="s">
        <v>6905</v>
      </c>
      <c r="B7687" t="s">
        <v>6906</v>
      </c>
    </row>
    <row r="7688" spans="1:2">
      <c r="A7688" t="s">
        <v>6905</v>
      </c>
      <c r="B7688" t="s">
        <v>6906</v>
      </c>
    </row>
    <row r="7689" spans="1:2">
      <c r="A7689" t="s">
        <v>6905</v>
      </c>
      <c r="B7689" t="s">
        <v>6906</v>
      </c>
    </row>
    <row r="7690" spans="1:2">
      <c r="A7690" t="s">
        <v>6907</v>
      </c>
      <c r="B7690" t="s">
        <v>6908</v>
      </c>
    </row>
    <row r="7691" spans="1:2">
      <c r="A7691" t="s">
        <v>6907</v>
      </c>
      <c r="B7691" t="s">
        <v>6908</v>
      </c>
    </row>
    <row r="7692" spans="1:2">
      <c r="A7692" t="s">
        <v>6907</v>
      </c>
      <c r="B7692" t="s">
        <v>6908</v>
      </c>
    </row>
    <row r="7693" spans="1:2">
      <c r="A7693" t="s">
        <v>6909</v>
      </c>
      <c r="B7693" t="s">
        <v>6910</v>
      </c>
    </row>
    <row r="7694" spans="1:2">
      <c r="A7694" t="s">
        <v>6909</v>
      </c>
      <c r="B7694" t="s">
        <v>6910</v>
      </c>
    </row>
    <row r="7695" spans="1:2">
      <c r="A7695" t="s">
        <v>6909</v>
      </c>
      <c r="B7695" t="s">
        <v>6910</v>
      </c>
    </row>
    <row r="7696" spans="1:2">
      <c r="A7696" t="s">
        <v>6911</v>
      </c>
      <c r="B7696" t="s">
        <v>6910</v>
      </c>
    </row>
    <row r="7697" spans="1:2">
      <c r="A7697" t="s">
        <v>6911</v>
      </c>
      <c r="B7697" t="s">
        <v>6910</v>
      </c>
    </row>
    <row r="7698" spans="1:2">
      <c r="A7698" t="s">
        <v>6911</v>
      </c>
      <c r="B7698" t="s">
        <v>6910</v>
      </c>
    </row>
    <row r="7699" spans="1:2">
      <c r="A7699" t="s">
        <v>6912</v>
      </c>
      <c r="B7699" t="s">
        <v>6910</v>
      </c>
    </row>
    <row r="7700" spans="1:2">
      <c r="A7700" t="s">
        <v>6912</v>
      </c>
      <c r="B7700" t="s">
        <v>6910</v>
      </c>
    </row>
    <row r="7701" spans="1:2">
      <c r="A7701" t="s">
        <v>6912</v>
      </c>
      <c r="B7701" t="s">
        <v>6910</v>
      </c>
    </row>
    <row r="7702" spans="1:2">
      <c r="A7702" t="s">
        <v>6913</v>
      </c>
      <c r="B7702" t="s">
        <v>6914</v>
      </c>
    </row>
    <row r="7703" spans="1:2">
      <c r="A7703" t="s">
        <v>6913</v>
      </c>
      <c r="B7703" t="s">
        <v>6914</v>
      </c>
    </row>
    <row r="7704" spans="1:2">
      <c r="A7704" t="s">
        <v>6913</v>
      </c>
      <c r="B7704" t="s">
        <v>6914</v>
      </c>
    </row>
    <row r="7705" spans="1:2">
      <c r="A7705" t="s">
        <v>6915</v>
      </c>
      <c r="B7705" t="s">
        <v>6914</v>
      </c>
    </row>
    <row r="7706" spans="1:2">
      <c r="A7706" t="s">
        <v>6915</v>
      </c>
      <c r="B7706" t="s">
        <v>6914</v>
      </c>
    </row>
    <row r="7707" spans="1:2">
      <c r="A7707" t="s">
        <v>6915</v>
      </c>
      <c r="B7707" t="s">
        <v>6914</v>
      </c>
    </row>
    <row r="7708" spans="1:2">
      <c r="A7708" t="s">
        <v>6916</v>
      </c>
      <c r="B7708" t="s">
        <v>6914</v>
      </c>
    </row>
    <row r="7709" spans="1:2">
      <c r="A7709" t="s">
        <v>6916</v>
      </c>
      <c r="B7709" t="s">
        <v>6914</v>
      </c>
    </row>
    <row r="7710" spans="1:2">
      <c r="A7710" t="s">
        <v>6916</v>
      </c>
      <c r="B7710" t="s">
        <v>6914</v>
      </c>
    </row>
    <row r="7711" spans="1:2">
      <c r="A7711" t="s">
        <v>6917</v>
      </c>
      <c r="B7711" t="s">
        <v>6914</v>
      </c>
    </row>
    <row r="7712" spans="1:2">
      <c r="A7712" t="s">
        <v>6917</v>
      </c>
      <c r="B7712" t="s">
        <v>6914</v>
      </c>
    </row>
    <row r="7713" spans="1:2">
      <c r="A7713" t="s">
        <v>6917</v>
      </c>
      <c r="B7713" t="s">
        <v>6914</v>
      </c>
    </row>
    <row r="7714" spans="1:2">
      <c r="A7714" t="s">
        <v>6918</v>
      </c>
      <c r="B7714" t="s">
        <v>6914</v>
      </c>
    </row>
    <row r="7715" spans="1:2">
      <c r="A7715" t="s">
        <v>6918</v>
      </c>
      <c r="B7715" t="s">
        <v>6914</v>
      </c>
    </row>
    <row r="7716" spans="1:2">
      <c r="A7716" t="s">
        <v>6918</v>
      </c>
      <c r="B7716" t="s">
        <v>6914</v>
      </c>
    </row>
    <row r="7717" spans="1:2">
      <c r="A7717" t="s">
        <v>6919</v>
      </c>
      <c r="B7717" t="s">
        <v>6914</v>
      </c>
    </row>
    <row r="7718" spans="1:2">
      <c r="A7718" t="s">
        <v>6919</v>
      </c>
      <c r="B7718" t="s">
        <v>6914</v>
      </c>
    </row>
    <row r="7719" spans="1:2">
      <c r="A7719" t="s">
        <v>6919</v>
      </c>
      <c r="B7719" t="s">
        <v>6914</v>
      </c>
    </row>
    <row r="7720" spans="1:2">
      <c r="A7720" t="s">
        <v>6920</v>
      </c>
      <c r="B7720" t="s">
        <v>6921</v>
      </c>
    </row>
    <row r="7721" spans="1:2">
      <c r="A7721" t="s">
        <v>6920</v>
      </c>
      <c r="B7721" t="s">
        <v>6921</v>
      </c>
    </row>
    <row r="7722" spans="1:2">
      <c r="A7722" t="s">
        <v>6920</v>
      </c>
      <c r="B7722" t="s">
        <v>6921</v>
      </c>
    </row>
    <row r="7723" spans="1:2">
      <c r="A7723" t="s">
        <v>6922</v>
      </c>
      <c r="B7723" t="s">
        <v>6921</v>
      </c>
    </row>
    <row r="7724" spans="1:2">
      <c r="A7724" t="s">
        <v>6922</v>
      </c>
      <c r="B7724" t="s">
        <v>6921</v>
      </c>
    </row>
    <row r="7725" spans="1:2">
      <c r="A7725" t="s">
        <v>6922</v>
      </c>
      <c r="B7725" t="s">
        <v>6921</v>
      </c>
    </row>
    <row r="7726" spans="1:2">
      <c r="A7726" t="s">
        <v>6923</v>
      </c>
      <c r="B7726" t="s">
        <v>6921</v>
      </c>
    </row>
    <row r="7727" spans="1:2">
      <c r="A7727" t="s">
        <v>6923</v>
      </c>
      <c r="B7727" t="s">
        <v>6921</v>
      </c>
    </row>
    <row r="7728" spans="1:2">
      <c r="A7728" t="s">
        <v>6923</v>
      </c>
      <c r="B7728" t="s">
        <v>6921</v>
      </c>
    </row>
    <row r="7729" spans="1:2">
      <c r="A7729" t="s">
        <v>6924</v>
      </c>
      <c r="B7729" t="s">
        <v>6921</v>
      </c>
    </row>
    <row r="7730" spans="1:2">
      <c r="A7730" t="s">
        <v>6924</v>
      </c>
      <c r="B7730" t="s">
        <v>6921</v>
      </c>
    </row>
    <row r="7731" spans="1:2">
      <c r="A7731" t="s">
        <v>6924</v>
      </c>
      <c r="B7731" t="s">
        <v>6921</v>
      </c>
    </row>
    <row r="7732" spans="1:2">
      <c r="A7732" t="s">
        <v>6925</v>
      </c>
      <c r="B7732" t="s">
        <v>6921</v>
      </c>
    </row>
    <row r="7733" spans="1:2">
      <c r="A7733" t="s">
        <v>6925</v>
      </c>
      <c r="B7733" t="s">
        <v>6921</v>
      </c>
    </row>
    <row r="7734" spans="1:2">
      <c r="A7734" t="s">
        <v>6925</v>
      </c>
      <c r="B7734" t="s">
        <v>6921</v>
      </c>
    </row>
    <row r="7735" spans="1:2">
      <c r="A7735" t="s">
        <v>7000</v>
      </c>
      <c r="B7735" t="s">
        <v>7001</v>
      </c>
    </row>
    <row r="7736" spans="1:2">
      <c r="A7736" t="s">
        <v>7000</v>
      </c>
      <c r="B7736" t="s">
        <v>7001</v>
      </c>
    </row>
    <row r="7737" spans="1:2">
      <c r="A7737" t="s">
        <v>7000</v>
      </c>
      <c r="B7737" t="s">
        <v>7001</v>
      </c>
    </row>
    <row r="7738" spans="1:2">
      <c r="A7738" t="s">
        <v>7002</v>
      </c>
      <c r="B7738" t="s">
        <v>7001</v>
      </c>
    </row>
    <row r="7739" spans="1:2">
      <c r="A7739" t="s">
        <v>7002</v>
      </c>
      <c r="B7739" t="s">
        <v>7001</v>
      </c>
    </row>
    <row r="7740" spans="1:2">
      <c r="A7740" t="s">
        <v>7002</v>
      </c>
      <c r="B7740" t="s">
        <v>7001</v>
      </c>
    </row>
    <row r="7741" spans="1:2">
      <c r="A7741" t="s">
        <v>7003</v>
      </c>
      <c r="B7741" t="s">
        <v>7001</v>
      </c>
    </row>
    <row r="7742" spans="1:2">
      <c r="A7742" t="s">
        <v>7003</v>
      </c>
      <c r="B7742" t="s">
        <v>7001</v>
      </c>
    </row>
    <row r="7743" spans="1:2">
      <c r="A7743" t="s">
        <v>7003</v>
      </c>
      <c r="B7743" t="s">
        <v>7001</v>
      </c>
    </row>
    <row r="7744" spans="1:2">
      <c r="A7744" t="s">
        <v>6926</v>
      </c>
      <c r="B7744" t="s">
        <v>6927</v>
      </c>
    </row>
    <row r="7745" spans="1:2">
      <c r="A7745" t="s">
        <v>6926</v>
      </c>
      <c r="B7745" t="s">
        <v>6927</v>
      </c>
    </row>
    <row r="7746" spans="1:2">
      <c r="A7746" t="s">
        <v>6926</v>
      </c>
      <c r="B7746" t="s">
        <v>6927</v>
      </c>
    </row>
    <row r="7747" spans="1:2">
      <c r="A7747" t="s">
        <v>6928</v>
      </c>
      <c r="B7747" t="s">
        <v>6927</v>
      </c>
    </row>
    <row r="7748" spans="1:2">
      <c r="A7748" t="s">
        <v>6928</v>
      </c>
      <c r="B7748" t="s">
        <v>6927</v>
      </c>
    </row>
    <row r="7749" spans="1:2">
      <c r="A7749" t="s">
        <v>6928</v>
      </c>
      <c r="B7749" t="s">
        <v>6927</v>
      </c>
    </row>
    <row r="7750" spans="1:2">
      <c r="A7750" t="s">
        <v>6929</v>
      </c>
      <c r="B7750" t="s">
        <v>6927</v>
      </c>
    </row>
    <row r="7751" spans="1:2">
      <c r="A7751" t="s">
        <v>6929</v>
      </c>
      <c r="B7751" t="s">
        <v>6927</v>
      </c>
    </row>
    <row r="7752" spans="1:2">
      <c r="A7752" t="s">
        <v>6929</v>
      </c>
      <c r="B7752" t="s">
        <v>6927</v>
      </c>
    </row>
    <row r="7753" spans="1:2">
      <c r="A7753" t="s">
        <v>6930</v>
      </c>
      <c r="B7753" t="s">
        <v>6931</v>
      </c>
    </row>
    <row r="7754" spans="1:2">
      <c r="A7754" t="s">
        <v>6930</v>
      </c>
      <c r="B7754" t="s">
        <v>6931</v>
      </c>
    </row>
    <row r="7755" spans="1:2">
      <c r="A7755" t="s">
        <v>6930</v>
      </c>
      <c r="B7755" t="s">
        <v>6931</v>
      </c>
    </row>
    <row r="7756" spans="1:2">
      <c r="A7756" t="s">
        <v>6932</v>
      </c>
      <c r="B7756" t="s">
        <v>6931</v>
      </c>
    </row>
    <row r="7757" spans="1:2">
      <c r="A7757" t="s">
        <v>6932</v>
      </c>
      <c r="B7757" t="s">
        <v>6931</v>
      </c>
    </row>
    <row r="7758" spans="1:2">
      <c r="A7758" t="s">
        <v>6932</v>
      </c>
      <c r="B7758" t="s">
        <v>6931</v>
      </c>
    </row>
    <row r="7759" spans="1:2">
      <c r="A7759" t="s">
        <v>6933</v>
      </c>
      <c r="B7759" t="s">
        <v>6931</v>
      </c>
    </row>
    <row r="7760" spans="1:2">
      <c r="A7760" t="s">
        <v>6933</v>
      </c>
      <c r="B7760" t="s">
        <v>6931</v>
      </c>
    </row>
    <row r="7761" spans="1:2">
      <c r="A7761" t="s">
        <v>6933</v>
      </c>
      <c r="B7761" t="s">
        <v>6931</v>
      </c>
    </row>
    <row r="7762" spans="1:2">
      <c r="A7762" t="s">
        <v>6934</v>
      </c>
      <c r="B7762" t="s">
        <v>6935</v>
      </c>
    </row>
    <row r="7763" spans="1:2">
      <c r="A7763" t="s">
        <v>6934</v>
      </c>
      <c r="B7763" t="s">
        <v>6935</v>
      </c>
    </row>
    <row r="7764" spans="1:2">
      <c r="A7764" t="s">
        <v>6934</v>
      </c>
      <c r="B7764" t="s">
        <v>6935</v>
      </c>
    </row>
    <row r="7765" spans="1:2">
      <c r="A7765" t="s">
        <v>6936</v>
      </c>
      <c r="B7765" t="s">
        <v>6935</v>
      </c>
    </row>
    <row r="7766" spans="1:2">
      <c r="A7766" t="s">
        <v>6936</v>
      </c>
      <c r="B7766" t="s">
        <v>6935</v>
      </c>
    </row>
    <row r="7767" spans="1:2">
      <c r="A7767" t="s">
        <v>6936</v>
      </c>
      <c r="B7767" t="s">
        <v>6935</v>
      </c>
    </row>
    <row r="7768" spans="1:2">
      <c r="A7768" t="s">
        <v>6937</v>
      </c>
      <c r="B7768" t="s">
        <v>6935</v>
      </c>
    </row>
    <row r="7769" spans="1:2">
      <c r="A7769" t="s">
        <v>6937</v>
      </c>
      <c r="B7769" t="s">
        <v>6935</v>
      </c>
    </row>
    <row r="7770" spans="1:2">
      <c r="A7770" t="s">
        <v>6937</v>
      </c>
      <c r="B7770" t="s">
        <v>6935</v>
      </c>
    </row>
    <row r="7771" spans="1:2">
      <c r="A7771" t="s">
        <v>7004</v>
      </c>
      <c r="B7771" t="s">
        <v>7005</v>
      </c>
    </row>
    <row r="7772" spans="1:2">
      <c r="A7772" t="s">
        <v>7004</v>
      </c>
      <c r="B7772" t="s">
        <v>7005</v>
      </c>
    </row>
    <row r="7773" spans="1:2">
      <c r="A7773" t="s">
        <v>7004</v>
      </c>
      <c r="B7773" t="s">
        <v>7005</v>
      </c>
    </row>
    <row r="7774" spans="1:2">
      <c r="A7774" t="s">
        <v>7006</v>
      </c>
      <c r="B7774" t="s">
        <v>7005</v>
      </c>
    </row>
    <row r="7775" spans="1:2">
      <c r="A7775" t="s">
        <v>7006</v>
      </c>
      <c r="B7775" t="s">
        <v>7005</v>
      </c>
    </row>
    <row r="7776" spans="1:2">
      <c r="A7776" t="s">
        <v>7006</v>
      </c>
      <c r="B7776" t="s">
        <v>7005</v>
      </c>
    </row>
    <row r="7777" spans="1:2">
      <c r="A7777" t="s">
        <v>7007</v>
      </c>
      <c r="B7777" t="s">
        <v>7005</v>
      </c>
    </row>
    <row r="7778" spans="1:2">
      <c r="A7778" t="s">
        <v>7007</v>
      </c>
      <c r="B7778" t="s">
        <v>7005</v>
      </c>
    </row>
    <row r="7779" spans="1:2">
      <c r="A7779" t="s">
        <v>7007</v>
      </c>
      <c r="B7779" t="s">
        <v>7005</v>
      </c>
    </row>
    <row r="7780" spans="1:2">
      <c r="A7780" t="s">
        <v>6822</v>
      </c>
      <c r="B7780" t="s">
        <v>6823</v>
      </c>
    </row>
    <row r="7781" spans="1:2">
      <c r="A7781" t="s">
        <v>6822</v>
      </c>
      <c r="B7781" t="s">
        <v>6823</v>
      </c>
    </row>
    <row r="7782" spans="1:2">
      <c r="A7782" t="s">
        <v>6822</v>
      </c>
      <c r="B7782" t="s">
        <v>6823</v>
      </c>
    </row>
    <row r="7783" spans="1:2">
      <c r="A7783" t="s">
        <v>7025</v>
      </c>
      <c r="B7783" t="s">
        <v>7026</v>
      </c>
    </row>
    <row r="7784" spans="1:2">
      <c r="A7784" t="s">
        <v>7025</v>
      </c>
      <c r="B7784" t="s">
        <v>7026</v>
      </c>
    </row>
    <row r="7785" spans="1:2">
      <c r="A7785" t="s">
        <v>7025</v>
      </c>
      <c r="B7785" t="s">
        <v>7026</v>
      </c>
    </row>
    <row r="7786" spans="1:2">
      <c r="A7786" t="s">
        <v>6824</v>
      </c>
      <c r="B7786" t="s">
        <v>6825</v>
      </c>
    </row>
    <row r="7787" spans="1:2">
      <c r="A7787" t="s">
        <v>6824</v>
      </c>
      <c r="B7787" t="s">
        <v>6825</v>
      </c>
    </row>
    <row r="7788" spans="1:2">
      <c r="A7788" t="s">
        <v>6824</v>
      </c>
      <c r="B7788" t="s">
        <v>6825</v>
      </c>
    </row>
    <row r="7789" spans="1:2">
      <c r="A7789" t="s">
        <v>7027</v>
      </c>
      <c r="B7789" t="s">
        <v>7028</v>
      </c>
    </row>
    <row r="7790" spans="1:2">
      <c r="A7790" t="s">
        <v>7027</v>
      </c>
      <c r="B7790" t="s">
        <v>7028</v>
      </c>
    </row>
    <row r="7791" spans="1:2">
      <c r="A7791" t="s">
        <v>7027</v>
      </c>
      <c r="B7791" t="s">
        <v>7028</v>
      </c>
    </row>
    <row r="7792" spans="1:2">
      <c r="A7792" t="s">
        <v>6718</v>
      </c>
      <c r="B7792" t="s">
        <v>6719</v>
      </c>
    </row>
    <row r="7793" spans="1:2">
      <c r="A7793" t="s">
        <v>6718</v>
      </c>
      <c r="B7793" t="s">
        <v>6719</v>
      </c>
    </row>
    <row r="7794" spans="1:2">
      <c r="A7794" t="s">
        <v>6718</v>
      </c>
      <c r="B7794" t="s">
        <v>6719</v>
      </c>
    </row>
    <row r="7795" spans="1:2">
      <c r="A7795" t="s">
        <v>6616</v>
      </c>
      <c r="B7795" t="s">
        <v>6617</v>
      </c>
    </row>
    <row r="7796" spans="1:2">
      <c r="A7796" t="s">
        <v>6616</v>
      </c>
      <c r="B7796" t="s">
        <v>6617</v>
      </c>
    </row>
    <row r="7797" spans="1:2">
      <c r="A7797" t="s">
        <v>6616</v>
      </c>
      <c r="B7797" t="s">
        <v>6617</v>
      </c>
    </row>
    <row r="7798" spans="1:2">
      <c r="A7798" t="s">
        <v>6618</v>
      </c>
      <c r="B7798" t="s">
        <v>6619</v>
      </c>
    </row>
    <row r="7799" spans="1:2">
      <c r="A7799" t="s">
        <v>6618</v>
      </c>
      <c r="B7799" t="s">
        <v>6619</v>
      </c>
    </row>
    <row r="7800" spans="1:2">
      <c r="A7800" t="s">
        <v>6618</v>
      </c>
      <c r="B7800" t="s">
        <v>6619</v>
      </c>
    </row>
    <row r="7801" spans="1:2">
      <c r="A7801" t="s">
        <v>6620</v>
      </c>
      <c r="B7801" t="s">
        <v>6621</v>
      </c>
    </row>
    <row r="7802" spans="1:2">
      <c r="A7802" t="s">
        <v>6620</v>
      </c>
      <c r="B7802" t="s">
        <v>6621</v>
      </c>
    </row>
    <row r="7803" spans="1:2">
      <c r="A7803" t="s">
        <v>6620</v>
      </c>
      <c r="B7803" t="s">
        <v>6621</v>
      </c>
    </row>
    <row r="7804" spans="1:2">
      <c r="A7804" t="s">
        <v>6622</v>
      </c>
      <c r="B7804" t="s">
        <v>6623</v>
      </c>
    </row>
    <row r="7805" spans="1:2">
      <c r="A7805" t="s">
        <v>6622</v>
      </c>
      <c r="B7805" t="s">
        <v>6623</v>
      </c>
    </row>
    <row r="7806" spans="1:2">
      <c r="A7806" t="s">
        <v>6622</v>
      </c>
      <c r="B7806" t="s">
        <v>6623</v>
      </c>
    </row>
    <row r="7807" spans="1:2">
      <c r="A7807" t="s">
        <v>6624</v>
      </c>
      <c r="B7807" t="s">
        <v>6625</v>
      </c>
    </row>
    <row r="7808" spans="1:2">
      <c r="A7808" t="s">
        <v>6624</v>
      </c>
      <c r="B7808" t="s">
        <v>6625</v>
      </c>
    </row>
    <row r="7809" spans="1:2">
      <c r="A7809" t="s">
        <v>6624</v>
      </c>
      <c r="B7809" t="s">
        <v>6625</v>
      </c>
    </row>
    <row r="7810" spans="1:2">
      <c r="A7810" t="s">
        <v>6996</v>
      </c>
      <c r="B7810" t="s">
        <v>6997</v>
      </c>
    </row>
    <row r="7811" spans="1:2">
      <c r="A7811" t="s">
        <v>6996</v>
      </c>
      <c r="B7811" t="s">
        <v>6997</v>
      </c>
    </row>
    <row r="7812" spans="1:2">
      <c r="A7812" t="s">
        <v>6996</v>
      </c>
      <c r="B7812" t="s">
        <v>6997</v>
      </c>
    </row>
    <row r="7813" spans="1:2">
      <c r="A7813" t="s">
        <v>6626</v>
      </c>
      <c r="B7813" t="s">
        <v>6627</v>
      </c>
    </row>
    <row r="7814" spans="1:2">
      <c r="A7814" t="s">
        <v>6626</v>
      </c>
      <c r="B7814" t="s">
        <v>6627</v>
      </c>
    </row>
    <row r="7815" spans="1:2">
      <c r="A7815" t="s">
        <v>6626</v>
      </c>
      <c r="B7815" t="s">
        <v>6627</v>
      </c>
    </row>
    <row r="7816" spans="1:2">
      <c r="A7816" t="s">
        <v>6998</v>
      </c>
      <c r="B7816" t="s">
        <v>6999</v>
      </c>
    </row>
    <row r="7817" spans="1:2">
      <c r="A7817" t="s">
        <v>6998</v>
      </c>
      <c r="B7817" t="s">
        <v>6999</v>
      </c>
    </row>
    <row r="7818" spans="1:2">
      <c r="A7818" t="s">
        <v>6998</v>
      </c>
      <c r="B7818" t="s">
        <v>6999</v>
      </c>
    </row>
    <row r="7819" spans="1:2">
      <c r="A7819" t="s">
        <v>6720</v>
      </c>
      <c r="B7819" t="s">
        <v>6721</v>
      </c>
    </row>
    <row r="7820" spans="1:2">
      <c r="A7820" t="s">
        <v>6720</v>
      </c>
      <c r="B7820" t="s">
        <v>6721</v>
      </c>
    </row>
    <row r="7821" spans="1:2">
      <c r="A7821" t="s">
        <v>6720</v>
      </c>
      <c r="B7821" t="s">
        <v>6721</v>
      </c>
    </row>
    <row r="7822" spans="1:2">
      <c r="A7822" t="s">
        <v>6628</v>
      </c>
      <c r="B7822" t="s">
        <v>6629</v>
      </c>
    </row>
    <row r="7823" spans="1:2">
      <c r="A7823" t="s">
        <v>6628</v>
      </c>
      <c r="B7823" t="s">
        <v>6629</v>
      </c>
    </row>
    <row r="7824" spans="1:2">
      <c r="A7824" t="s">
        <v>6628</v>
      </c>
      <c r="B7824" t="s">
        <v>6629</v>
      </c>
    </row>
    <row r="7825" spans="1:2">
      <c r="A7825" t="s">
        <v>6630</v>
      </c>
      <c r="B7825" t="s">
        <v>6631</v>
      </c>
    </row>
    <row r="7826" spans="1:2">
      <c r="A7826" t="s">
        <v>6630</v>
      </c>
      <c r="B7826" t="s">
        <v>6631</v>
      </c>
    </row>
    <row r="7827" spans="1:2">
      <c r="A7827" t="s">
        <v>6630</v>
      </c>
      <c r="B7827" t="s">
        <v>6631</v>
      </c>
    </row>
    <row r="7828" spans="1:2">
      <c r="A7828" t="s">
        <v>6724</v>
      </c>
      <c r="B7828" t="s">
        <v>6725</v>
      </c>
    </row>
    <row r="7829" spans="1:2">
      <c r="A7829" t="s">
        <v>6724</v>
      </c>
      <c r="B7829" t="s">
        <v>6725</v>
      </c>
    </row>
    <row r="7830" spans="1:2">
      <c r="A7830" t="s">
        <v>6724</v>
      </c>
      <c r="B7830" t="s">
        <v>6725</v>
      </c>
    </row>
    <row r="7831" spans="1:2">
      <c r="A7831" t="s">
        <v>6726</v>
      </c>
      <c r="B7831" t="s">
        <v>6727</v>
      </c>
    </row>
    <row r="7832" spans="1:2">
      <c r="A7832" t="s">
        <v>6726</v>
      </c>
      <c r="B7832" t="s">
        <v>6727</v>
      </c>
    </row>
    <row r="7833" spans="1:2">
      <c r="A7833" t="s">
        <v>6726</v>
      </c>
      <c r="B7833" t="s">
        <v>6727</v>
      </c>
    </row>
    <row r="7834" spans="1:2">
      <c r="A7834" t="s">
        <v>6728</v>
      </c>
      <c r="B7834" t="s">
        <v>6729</v>
      </c>
    </row>
    <row r="7835" spans="1:2">
      <c r="A7835" t="s">
        <v>6728</v>
      </c>
      <c r="B7835" t="s">
        <v>6729</v>
      </c>
    </row>
    <row r="7836" spans="1:2">
      <c r="A7836" t="s">
        <v>6728</v>
      </c>
      <c r="B7836" t="s">
        <v>6729</v>
      </c>
    </row>
    <row r="7837" spans="1:2">
      <c r="A7837" t="s">
        <v>6632</v>
      </c>
      <c r="B7837" t="s">
        <v>6633</v>
      </c>
    </row>
    <row r="7838" spans="1:2">
      <c r="A7838" t="s">
        <v>6632</v>
      </c>
      <c r="B7838" t="s">
        <v>6633</v>
      </c>
    </row>
    <row r="7839" spans="1:2">
      <c r="A7839" t="s">
        <v>6632</v>
      </c>
      <c r="B7839" t="s">
        <v>6633</v>
      </c>
    </row>
    <row r="7840" spans="1:2">
      <c r="A7840" t="s">
        <v>6640</v>
      </c>
      <c r="B7840" t="s">
        <v>6641</v>
      </c>
    </row>
    <row r="7841" spans="1:2">
      <c r="A7841" t="s">
        <v>6640</v>
      </c>
      <c r="B7841" t="s">
        <v>6641</v>
      </c>
    </row>
    <row r="7842" spans="1:2">
      <c r="A7842" t="s">
        <v>6640</v>
      </c>
      <c r="B7842" t="s">
        <v>6641</v>
      </c>
    </row>
    <row r="7843" spans="1:2">
      <c r="A7843" t="s">
        <v>6642</v>
      </c>
      <c r="B7843" t="s">
        <v>6643</v>
      </c>
    </row>
    <row r="7844" spans="1:2">
      <c r="A7844" t="s">
        <v>6642</v>
      </c>
      <c r="B7844" t="s">
        <v>6643</v>
      </c>
    </row>
    <row r="7845" spans="1:2">
      <c r="A7845" t="s">
        <v>6642</v>
      </c>
      <c r="B7845" t="s">
        <v>6643</v>
      </c>
    </row>
    <row r="7846" spans="1:2">
      <c r="A7846" t="s">
        <v>6644</v>
      </c>
      <c r="B7846" t="s">
        <v>6645</v>
      </c>
    </row>
    <row r="7847" spans="1:2">
      <c r="A7847" t="s">
        <v>6644</v>
      </c>
      <c r="B7847" t="s">
        <v>6645</v>
      </c>
    </row>
    <row r="7848" spans="1:2">
      <c r="A7848" t="s">
        <v>6644</v>
      </c>
      <c r="B7848" t="s">
        <v>6645</v>
      </c>
    </row>
    <row r="7849" spans="1:2">
      <c r="A7849" t="s">
        <v>6646</v>
      </c>
      <c r="B7849" t="s">
        <v>6647</v>
      </c>
    </row>
    <row r="7850" spans="1:2">
      <c r="A7850" t="s">
        <v>6646</v>
      </c>
      <c r="B7850" t="s">
        <v>6647</v>
      </c>
    </row>
    <row r="7851" spans="1:2">
      <c r="A7851" t="s">
        <v>6646</v>
      </c>
      <c r="B7851" t="s">
        <v>6647</v>
      </c>
    </row>
    <row r="7852" spans="1:2">
      <c r="A7852" t="s">
        <v>6648</v>
      </c>
      <c r="B7852" t="s">
        <v>6649</v>
      </c>
    </row>
    <row r="7853" spans="1:2">
      <c r="A7853" t="s">
        <v>6648</v>
      </c>
      <c r="B7853" t="s">
        <v>6649</v>
      </c>
    </row>
    <row r="7854" spans="1:2">
      <c r="A7854" t="s">
        <v>6648</v>
      </c>
      <c r="B7854" t="s">
        <v>6649</v>
      </c>
    </row>
    <row r="7855" spans="1:2">
      <c r="A7855" t="s">
        <v>6650</v>
      </c>
      <c r="B7855" t="s">
        <v>6651</v>
      </c>
    </row>
    <row r="7856" spans="1:2">
      <c r="A7856" t="s">
        <v>6650</v>
      </c>
      <c r="B7856" t="s">
        <v>6651</v>
      </c>
    </row>
    <row r="7857" spans="1:2">
      <c r="A7857" t="s">
        <v>6650</v>
      </c>
      <c r="B7857" t="s">
        <v>6651</v>
      </c>
    </row>
    <row r="7858" spans="1:2">
      <c r="A7858" t="s">
        <v>6652</v>
      </c>
      <c r="B7858" t="s">
        <v>6653</v>
      </c>
    </row>
    <row r="7859" spans="1:2">
      <c r="A7859" t="s">
        <v>6652</v>
      </c>
      <c r="B7859" t="s">
        <v>6653</v>
      </c>
    </row>
    <row r="7860" spans="1:2">
      <c r="A7860" t="s">
        <v>6652</v>
      </c>
      <c r="B7860" t="s">
        <v>6653</v>
      </c>
    </row>
    <row r="7861" spans="1:2">
      <c r="A7861" t="s">
        <v>6734</v>
      </c>
      <c r="B7861" t="s">
        <v>6735</v>
      </c>
    </row>
    <row r="7862" spans="1:2">
      <c r="A7862" t="s">
        <v>6734</v>
      </c>
      <c r="B7862" t="s">
        <v>6735</v>
      </c>
    </row>
    <row r="7863" spans="1:2">
      <c r="A7863" t="s">
        <v>6734</v>
      </c>
      <c r="B7863" t="s">
        <v>6735</v>
      </c>
    </row>
    <row r="7864" spans="1:2">
      <c r="A7864" t="s">
        <v>6736</v>
      </c>
      <c r="B7864" t="s">
        <v>6737</v>
      </c>
    </row>
    <row r="7865" spans="1:2">
      <c r="A7865" t="s">
        <v>6736</v>
      </c>
      <c r="B7865" t="s">
        <v>6737</v>
      </c>
    </row>
    <row r="7866" spans="1:2">
      <c r="A7866" t="s">
        <v>6736</v>
      </c>
      <c r="B7866" t="s">
        <v>6737</v>
      </c>
    </row>
    <row r="7867" spans="1:2">
      <c r="A7867" t="s">
        <v>6738</v>
      </c>
      <c r="B7867" t="s">
        <v>6739</v>
      </c>
    </row>
    <row r="7868" spans="1:2">
      <c r="A7868" t="s">
        <v>6738</v>
      </c>
      <c r="B7868" t="s">
        <v>6739</v>
      </c>
    </row>
    <row r="7869" spans="1:2">
      <c r="A7869" t="s">
        <v>6738</v>
      </c>
      <c r="B7869" t="s">
        <v>6739</v>
      </c>
    </row>
    <row r="7870" spans="1:2">
      <c r="A7870" t="s">
        <v>6740</v>
      </c>
      <c r="B7870" t="s">
        <v>6741</v>
      </c>
    </row>
    <row r="7871" spans="1:2">
      <c r="A7871" t="s">
        <v>6740</v>
      </c>
      <c r="B7871" t="s">
        <v>6741</v>
      </c>
    </row>
    <row r="7872" spans="1:2">
      <c r="A7872" t="s">
        <v>6740</v>
      </c>
      <c r="B7872" t="s">
        <v>6741</v>
      </c>
    </row>
    <row r="7873" spans="1:2">
      <c r="A7873" t="s">
        <v>6742</v>
      </c>
      <c r="B7873" t="s">
        <v>6743</v>
      </c>
    </row>
    <row r="7874" spans="1:2">
      <c r="A7874" t="s">
        <v>6742</v>
      </c>
      <c r="B7874" t="s">
        <v>6743</v>
      </c>
    </row>
    <row r="7875" spans="1:2">
      <c r="A7875" t="s">
        <v>6742</v>
      </c>
      <c r="B7875" t="s">
        <v>6743</v>
      </c>
    </row>
    <row r="7876" spans="1:2">
      <c r="A7876" t="s">
        <v>6744</v>
      </c>
      <c r="B7876" t="s">
        <v>6745</v>
      </c>
    </row>
    <row r="7877" spans="1:2">
      <c r="A7877" t="s">
        <v>6744</v>
      </c>
      <c r="B7877" t="s">
        <v>6745</v>
      </c>
    </row>
    <row r="7878" spans="1:2">
      <c r="A7878" t="s">
        <v>6744</v>
      </c>
      <c r="B7878" t="s">
        <v>6745</v>
      </c>
    </row>
    <row r="7879" spans="1:2">
      <c r="A7879" t="s">
        <v>6746</v>
      </c>
      <c r="B7879" t="s">
        <v>6747</v>
      </c>
    </row>
    <row r="7880" spans="1:2">
      <c r="A7880" t="s">
        <v>6746</v>
      </c>
      <c r="B7880" t="s">
        <v>6747</v>
      </c>
    </row>
    <row r="7881" spans="1:2">
      <c r="A7881" t="s">
        <v>6746</v>
      </c>
      <c r="B7881" t="s">
        <v>6747</v>
      </c>
    </row>
    <row r="7882" spans="1:2">
      <c r="A7882" t="s">
        <v>6748</v>
      </c>
      <c r="B7882" t="s">
        <v>6749</v>
      </c>
    </row>
    <row r="7883" spans="1:2">
      <c r="A7883" t="s">
        <v>6748</v>
      </c>
      <c r="B7883" t="s">
        <v>6749</v>
      </c>
    </row>
    <row r="7884" spans="1:2">
      <c r="A7884" t="s">
        <v>6748</v>
      </c>
      <c r="B7884" t="s">
        <v>6749</v>
      </c>
    </row>
    <row r="7885" spans="1:2">
      <c r="A7885" t="s">
        <v>6750</v>
      </c>
      <c r="B7885" t="s">
        <v>6751</v>
      </c>
    </row>
    <row r="7886" spans="1:2">
      <c r="A7886" t="s">
        <v>6750</v>
      </c>
      <c r="B7886" t="s">
        <v>6751</v>
      </c>
    </row>
    <row r="7887" spans="1:2">
      <c r="A7887" t="s">
        <v>6750</v>
      </c>
      <c r="B7887" t="s">
        <v>6751</v>
      </c>
    </row>
    <row r="7888" spans="1:2">
      <c r="A7888" t="s">
        <v>6752</v>
      </c>
      <c r="B7888" t="s">
        <v>6753</v>
      </c>
    </row>
    <row r="7889" spans="1:2">
      <c r="A7889" t="s">
        <v>6752</v>
      </c>
      <c r="B7889" t="s">
        <v>6753</v>
      </c>
    </row>
    <row r="7890" spans="1:2">
      <c r="A7890" t="s">
        <v>6752</v>
      </c>
      <c r="B7890" t="s">
        <v>6753</v>
      </c>
    </row>
    <row r="7891" spans="1:2">
      <c r="A7891" t="s">
        <v>6472</v>
      </c>
      <c r="B7891" t="s">
        <v>6473</v>
      </c>
    </row>
    <row r="7892" spans="1:2">
      <c r="A7892" t="s">
        <v>6472</v>
      </c>
      <c r="B7892" t="s">
        <v>6473</v>
      </c>
    </row>
    <row r="7893" spans="1:2">
      <c r="A7893" t="s">
        <v>6472</v>
      </c>
      <c r="B7893" t="s">
        <v>6473</v>
      </c>
    </row>
    <row r="7894" spans="1:2">
      <c r="A7894" t="s">
        <v>6474</v>
      </c>
      <c r="B7894" t="s">
        <v>6475</v>
      </c>
    </row>
    <row r="7895" spans="1:2">
      <c r="A7895" t="s">
        <v>6474</v>
      </c>
      <c r="B7895" t="s">
        <v>6475</v>
      </c>
    </row>
    <row r="7896" spans="1:2">
      <c r="A7896" t="s">
        <v>6474</v>
      </c>
      <c r="B7896" t="s">
        <v>6475</v>
      </c>
    </row>
    <row r="7897" spans="1:2">
      <c r="A7897" t="s">
        <v>6476</v>
      </c>
      <c r="B7897" t="s">
        <v>6477</v>
      </c>
    </row>
    <row r="7898" spans="1:2">
      <c r="A7898" t="s">
        <v>6476</v>
      </c>
      <c r="B7898" t="s">
        <v>6477</v>
      </c>
    </row>
    <row r="7899" spans="1:2">
      <c r="A7899" t="s">
        <v>6476</v>
      </c>
      <c r="B7899" t="s">
        <v>6477</v>
      </c>
    </row>
    <row r="7900" spans="1:2">
      <c r="A7900" t="s">
        <v>6478</v>
      </c>
      <c r="B7900" t="s">
        <v>6479</v>
      </c>
    </row>
    <row r="7901" spans="1:2">
      <c r="A7901" t="s">
        <v>6478</v>
      </c>
      <c r="B7901" t="s">
        <v>6479</v>
      </c>
    </row>
    <row r="7902" spans="1:2">
      <c r="A7902" t="s">
        <v>6478</v>
      </c>
      <c r="B7902" t="s">
        <v>6479</v>
      </c>
    </row>
    <row r="7903" spans="1:2">
      <c r="A7903" t="s">
        <v>6480</v>
      </c>
      <c r="B7903" t="s">
        <v>6481</v>
      </c>
    </row>
    <row r="7904" spans="1:2">
      <c r="A7904" t="s">
        <v>6480</v>
      </c>
      <c r="B7904" t="s">
        <v>6481</v>
      </c>
    </row>
    <row r="7905" spans="1:2">
      <c r="A7905" t="s">
        <v>6480</v>
      </c>
      <c r="B7905" t="s">
        <v>6481</v>
      </c>
    </row>
    <row r="7906" spans="1:2">
      <c r="A7906" t="s">
        <v>6482</v>
      </c>
      <c r="B7906" t="s">
        <v>6483</v>
      </c>
    </row>
    <row r="7907" spans="1:2">
      <c r="A7907" t="s">
        <v>6482</v>
      </c>
      <c r="B7907" t="s">
        <v>6483</v>
      </c>
    </row>
    <row r="7908" spans="1:2">
      <c r="A7908" t="s">
        <v>6482</v>
      </c>
      <c r="B7908" t="s">
        <v>6483</v>
      </c>
    </row>
    <row r="7909" spans="1:2">
      <c r="A7909" t="s">
        <v>6800</v>
      </c>
      <c r="B7909" t="s">
        <v>6801</v>
      </c>
    </row>
    <row r="7910" spans="1:2">
      <c r="A7910" t="s">
        <v>6800</v>
      </c>
      <c r="B7910" t="s">
        <v>6801</v>
      </c>
    </row>
    <row r="7911" spans="1:2">
      <c r="A7911" t="s">
        <v>6800</v>
      </c>
      <c r="B7911" t="s">
        <v>6801</v>
      </c>
    </row>
    <row r="7912" spans="1:2">
      <c r="A7912" t="s">
        <v>7041</v>
      </c>
      <c r="B7912" t="s">
        <v>7042</v>
      </c>
    </row>
    <row r="7913" spans="1:2">
      <c r="A7913" t="s">
        <v>7041</v>
      </c>
      <c r="B7913" t="s">
        <v>7042</v>
      </c>
    </row>
    <row r="7914" spans="1:2">
      <c r="A7914" t="s">
        <v>7041</v>
      </c>
      <c r="B7914" t="s">
        <v>7042</v>
      </c>
    </row>
    <row r="7915" spans="1:2">
      <c r="A7915" t="s">
        <v>6484</v>
      </c>
      <c r="B7915" t="s">
        <v>6485</v>
      </c>
    </row>
    <row r="7916" spans="1:2">
      <c r="A7916" t="s">
        <v>6484</v>
      </c>
      <c r="B7916" t="s">
        <v>6485</v>
      </c>
    </row>
    <row r="7917" spans="1:2">
      <c r="A7917" t="s">
        <v>6484</v>
      </c>
      <c r="B7917" t="s">
        <v>6485</v>
      </c>
    </row>
    <row r="7918" spans="1:2">
      <c r="A7918" t="s">
        <v>6486</v>
      </c>
      <c r="B7918" t="s">
        <v>6487</v>
      </c>
    </row>
    <row r="7919" spans="1:2">
      <c r="A7919" t="s">
        <v>6486</v>
      </c>
      <c r="B7919" t="s">
        <v>6487</v>
      </c>
    </row>
    <row r="7920" spans="1:2">
      <c r="A7920" t="s">
        <v>6486</v>
      </c>
      <c r="B7920" t="s">
        <v>6487</v>
      </c>
    </row>
    <row r="7921" spans="1:2">
      <c r="A7921" t="s">
        <v>6852</v>
      </c>
      <c r="B7921" t="s">
        <v>6853</v>
      </c>
    </row>
    <row r="7922" spans="1:2">
      <c r="A7922" t="s">
        <v>6852</v>
      </c>
      <c r="B7922" t="s">
        <v>6853</v>
      </c>
    </row>
    <row r="7923" spans="1:2">
      <c r="A7923" t="s">
        <v>6852</v>
      </c>
      <c r="B7923" t="s">
        <v>6853</v>
      </c>
    </row>
    <row r="7924" spans="1:2">
      <c r="A7924" t="s">
        <v>6854</v>
      </c>
      <c r="B7924" t="s">
        <v>6855</v>
      </c>
    </row>
    <row r="7925" spans="1:2">
      <c r="A7925" t="s">
        <v>6854</v>
      </c>
      <c r="B7925" t="s">
        <v>6855</v>
      </c>
    </row>
    <row r="7926" spans="1:2">
      <c r="A7926" t="s">
        <v>6854</v>
      </c>
      <c r="B7926" t="s">
        <v>6855</v>
      </c>
    </row>
    <row r="7927" spans="1:2">
      <c r="A7927" t="s">
        <v>6856</v>
      </c>
      <c r="B7927" t="s">
        <v>6857</v>
      </c>
    </row>
    <row r="7928" spans="1:2">
      <c r="A7928" t="s">
        <v>6856</v>
      </c>
      <c r="B7928" t="s">
        <v>6857</v>
      </c>
    </row>
    <row r="7929" spans="1:2">
      <c r="A7929" t="s">
        <v>6856</v>
      </c>
      <c r="B7929" t="s">
        <v>6857</v>
      </c>
    </row>
    <row r="7930" spans="1:2">
      <c r="A7930" t="s">
        <v>6858</v>
      </c>
      <c r="B7930" t="s">
        <v>6859</v>
      </c>
    </row>
    <row r="7931" spans="1:2">
      <c r="A7931" t="s">
        <v>6858</v>
      </c>
      <c r="B7931" t="s">
        <v>6859</v>
      </c>
    </row>
    <row r="7932" spans="1:2">
      <c r="A7932" t="s">
        <v>6858</v>
      </c>
      <c r="B7932" t="s">
        <v>6859</v>
      </c>
    </row>
    <row r="7933" spans="1:2">
      <c r="A7933" t="s">
        <v>6860</v>
      </c>
      <c r="B7933" t="s">
        <v>6861</v>
      </c>
    </row>
    <row r="7934" spans="1:2">
      <c r="A7934" t="s">
        <v>6860</v>
      </c>
      <c r="B7934" t="s">
        <v>6861</v>
      </c>
    </row>
    <row r="7935" spans="1:2">
      <c r="A7935" t="s">
        <v>6860</v>
      </c>
      <c r="B7935" t="s">
        <v>6861</v>
      </c>
    </row>
    <row r="7936" spans="1:2">
      <c r="A7936" t="s">
        <v>6862</v>
      </c>
      <c r="B7936" t="s">
        <v>6863</v>
      </c>
    </row>
    <row r="7937" spans="1:2">
      <c r="A7937" t="s">
        <v>6862</v>
      </c>
      <c r="B7937" t="s">
        <v>6863</v>
      </c>
    </row>
    <row r="7938" spans="1:2">
      <c r="A7938" t="s">
        <v>6862</v>
      </c>
      <c r="B7938" t="s">
        <v>6863</v>
      </c>
    </row>
    <row r="7939" spans="1:2">
      <c r="A7939" t="s">
        <v>6840</v>
      </c>
      <c r="B7939" t="s">
        <v>6841</v>
      </c>
    </row>
    <row r="7940" spans="1:2">
      <c r="A7940" t="s">
        <v>6840</v>
      </c>
      <c r="B7940" t="s">
        <v>6841</v>
      </c>
    </row>
    <row r="7941" spans="1:2">
      <c r="A7941" t="s">
        <v>6840</v>
      </c>
      <c r="B7941" t="s">
        <v>6841</v>
      </c>
    </row>
    <row r="7942" spans="1:2">
      <c r="A7942" t="s">
        <v>6842</v>
      </c>
      <c r="B7942" t="s">
        <v>6843</v>
      </c>
    </row>
    <row r="7943" spans="1:2">
      <c r="A7943" t="s">
        <v>6842</v>
      </c>
      <c r="B7943" t="s">
        <v>6843</v>
      </c>
    </row>
    <row r="7944" spans="1:2">
      <c r="A7944" t="s">
        <v>6842</v>
      </c>
      <c r="B7944" t="s">
        <v>6843</v>
      </c>
    </row>
    <row r="7945" spans="1:2">
      <c r="A7945" t="s">
        <v>6844</v>
      </c>
      <c r="B7945" t="s">
        <v>6845</v>
      </c>
    </row>
    <row r="7946" spans="1:2">
      <c r="A7946" t="s">
        <v>6844</v>
      </c>
      <c r="B7946" t="s">
        <v>6845</v>
      </c>
    </row>
    <row r="7947" spans="1:2">
      <c r="A7947" t="s">
        <v>6844</v>
      </c>
      <c r="B7947" t="s">
        <v>6845</v>
      </c>
    </row>
    <row r="7948" spans="1:2">
      <c r="A7948" t="s">
        <v>6846</v>
      </c>
      <c r="B7948" t="s">
        <v>6847</v>
      </c>
    </row>
    <row r="7949" spans="1:2">
      <c r="A7949" t="s">
        <v>6846</v>
      </c>
      <c r="B7949" t="s">
        <v>6847</v>
      </c>
    </row>
    <row r="7950" spans="1:2">
      <c r="A7950" t="s">
        <v>6846</v>
      </c>
      <c r="B7950" t="s">
        <v>6847</v>
      </c>
    </row>
    <row r="7951" spans="1:2">
      <c r="A7951" t="s">
        <v>6848</v>
      </c>
      <c r="B7951" t="s">
        <v>6849</v>
      </c>
    </row>
    <row r="7952" spans="1:2">
      <c r="A7952" t="s">
        <v>6848</v>
      </c>
      <c r="B7952" t="s">
        <v>6849</v>
      </c>
    </row>
    <row r="7953" spans="1:2">
      <c r="A7953" t="s">
        <v>6848</v>
      </c>
      <c r="B7953" t="s">
        <v>6849</v>
      </c>
    </row>
    <row r="7954" spans="1:2">
      <c r="A7954" t="s">
        <v>6850</v>
      </c>
      <c r="B7954" t="s">
        <v>6851</v>
      </c>
    </row>
    <row r="7955" spans="1:2">
      <c r="A7955" t="s">
        <v>6850</v>
      </c>
      <c r="B7955" t="s">
        <v>6851</v>
      </c>
    </row>
    <row r="7956" spans="1:2">
      <c r="A7956" t="s">
        <v>6850</v>
      </c>
      <c r="B7956" t="s">
        <v>6851</v>
      </c>
    </row>
    <row r="7957" spans="1:2">
      <c r="A7957" t="s">
        <v>6762</v>
      </c>
      <c r="B7957" t="s">
        <v>6763</v>
      </c>
    </row>
    <row r="7958" spans="1:2">
      <c r="A7958" t="s">
        <v>6762</v>
      </c>
      <c r="B7958" t="s">
        <v>6763</v>
      </c>
    </row>
    <row r="7959" spans="1:2">
      <c r="A7959" t="s">
        <v>6762</v>
      </c>
      <c r="B7959" t="s">
        <v>6763</v>
      </c>
    </row>
    <row r="7960" spans="1:2">
      <c r="A7960" t="s">
        <v>6764</v>
      </c>
      <c r="B7960" t="s">
        <v>6765</v>
      </c>
    </row>
    <row r="7961" spans="1:2">
      <c r="A7961" t="s">
        <v>6764</v>
      </c>
      <c r="B7961" t="s">
        <v>6765</v>
      </c>
    </row>
    <row r="7962" spans="1:2">
      <c r="A7962" t="s">
        <v>6764</v>
      </c>
      <c r="B7962" t="s">
        <v>6765</v>
      </c>
    </row>
    <row r="7963" spans="1:2">
      <c r="A7963" t="s">
        <v>6766</v>
      </c>
      <c r="B7963" t="s">
        <v>6767</v>
      </c>
    </row>
    <row r="7964" spans="1:2">
      <c r="A7964" t="s">
        <v>6766</v>
      </c>
      <c r="B7964" t="s">
        <v>6767</v>
      </c>
    </row>
    <row r="7965" spans="1:2">
      <c r="A7965" t="s">
        <v>6766</v>
      </c>
      <c r="B7965" t="s">
        <v>6767</v>
      </c>
    </row>
    <row r="7966" spans="1:2">
      <c r="A7966" t="s">
        <v>6768</v>
      </c>
      <c r="B7966" t="s">
        <v>6769</v>
      </c>
    </row>
    <row r="7967" spans="1:2">
      <c r="A7967" t="s">
        <v>6768</v>
      </c>
      <c r="B7967" t="s">
        <v>6769</v>
      </c>
    </row>
    <row r="7968" spans="1:2">
      <c r="A7968" t="s">
        <v>6768</v>
      </c>
      <c r="B7968" t="s">
        <v>6769</v>
      </c>
    </row>
    <row r="7969" spans="1:2">
      <c r="A7969" t="s">
        <v>6770</v>
      </c>
      <c r="B7969" t="s">
        <v>6771</v>
      </c>
    </row>
    <row r="7970" spans="1:2">
      <c r="A7970" t="s">
        <v>6770</v>
      </c>
      <c r="B7970" t="s">
        <v>6771</v>
      </c>
    </row>
    <row r="7971" spans="1:2">
      <c r="A7971" t="s">
        <v>6770</v>
      </c>
      <c r="B7971" t="s">
        <v>6771</v>
      </c>
    </row>
    <row r="7972" spans="1:2">
      <c r="A7972" t="s">
        <v>6828</v>
      </c>
      <c r="B7972" t="s">
        <v>6829</v>
      </c>
    </row>
    <row r="7973" spans="1:2">
      <c r="A7973" t="s">
        <v>6828</v>
      </c>
      <c r="B7973" t="s">
        <v>6829</v>
      </c>
    </row>
    <row r="7974" spans="1:2">
      <c r="A7974" t="s">
        <v>6828</v>
      </c>
      <c r="B7974" t="s">
        <v>6829</v>
      </c>
    </row>
    <row r="7975" spans="1:2">
      <c r="A7975" t="s">
        <v>6830</v>
      </c>
      <c r="B7975" t="s">
        <v>6831</v>
      </c>
    </row>
    <row r="7976" spans="1:2">
      <c r="A7976" t="s">
        <v>6830</v>
      </c>
      <c r="B7976" t="s">
        <v>6831</v>
      </c>
    </row>
    <row r="7977" spans="1:2">
      <c r="A7977" t="s">
        <v>6830</v>
      </c>
      <c r="B7977" t="s">
        <v>6831</v>
      </c>
    </row>
    <row r="7978" spans="1:2">
      <c r="A7978" t="s">
        <v>6832</v>
      </c>
      <c r="B7978" t="s">
        <v>6833</v>
      </c>
    </row>
    <row r="7979" spans="1:2">
      <c r="A7979" t="s">
        <v>6832</v>
      </c>
      <c r="B7979" t="s">
        <v>6833</v>
      </c>
    </row>
    <row r="7980" spans="1:2">
      <c r="A7980" t="s">
        <v>6832</v>
      </c>
      <c r="B7980" t="s">
        <v>6833</v>
      </c>
    </row>
    <row r="7981" spans="1:2">
      <c r="A7981" t="s">
        <v>6754</v>
      </c>
      <c r="B7981" t="s">
        <v>6755</v>
      </c>
    </row>
    <row r="7982" spans="1:2">
      <c r="A7982" t="s">
        <v>6754</v>
      </c>
      <c r="B7982" t="s">
        <v>6755</v>
      </c>
    </row>
    <row r="7983" spans="1:2">
      <c r="A7983" t="s">
        <v>6754</v>
      </c>
      <c r="B7983" t="s">
        <v>6755</v>
      </c>
    </row>
    <row r="7984" spans="1:2">
      <c r="A7984" t="s">
        <v>6756</v>
      </c>
      <c r="B7984" t="s">
        <v>6757</v>
      </c>
    </row>
    <row r="7985" spans="1:2">
      <c r="A7985" t="s">
        <v>6756</v>
      </c>
      <c r="B7985" t="s">
        <v>6757</v>
      </c>
    </row>
    <row r="7986" spans="1:2">
      <c r="A7986" t="s">
        <v>6756</v>
      </c>
      <c r="B7986" t="s">
        <v>6757</v>
      </c>
    </row>
    <row r="7987" spans="1:2">
      <c r="A7987" t="s">
        <v>6758</v>
      </c>
      <c r="B7987" t="s">
        <v>6759</v>
      </c>
    </row>
    <row r="7988" spans="1:2">
      <c r="A7988" t="s">
        <v>6758</v>
      </c>
      <c r="B7988" t="s">
        <v>6759</v>
      </c>
    </row>
    <row r="7989" spans="1:2">
      <c r="A7989" t="s">
        <v>6758</v>
      </c>
      <c r="B7989" t="s">
        <v>6759</v>
      </c>
    </row>
    <row r="7990" spans="1:2">
      <c r="A7990" t="s">
        <v>6760</v>
      </c>
      <c r="B7990" t="s">
        <v>6761</v>
      </c>
    </row>
    <row r="7991" spans="1:2">
      <c r="A7991" t="s">
        <v>6760</v>
      </c>
      <c r="B7991" t="s">
        <v>6761</v>
      </c>
    </row>
    <row r="7992" spans="1:2">
      <c r="A7992" t="s">
        <v>6760</v>
      </c>
      <c r="B7992" t="s">
        <v>6761</v>
      </c>
    </row>
    <row r="7993" spans="1:2">
      <c r="A7993" t="s">
        <v>6834</v>
      </c>
      <c r="B7993" t="s">
        <v>6835</v>
      </c>
    </row>
    <row r="7994" spans="1:2">
      <c r="A7994" t="s">
        <v>6834</v>
      </c>
      <c r="B7994" t="s">
        <v>6835</v>
      </c>
    </row>
    <row r="7995" spans="1:2">
      <c r="A7995" t="s">
        <v>6834</v>
      </c>
      <c r="B7995" t="s">
        <v>6835</v>
      </c>
    </row>
    <row r="7996" spans="1:2">
      <c r="A7996" t="s">
        <v>6836</v>
      </c>
      <c r="B7996" t="s">
        <v>6837</v>
      </c>
    </row>
    <row r="7997" spans="1:2">
      <c r="A7997" t="s">
        <v>6836</v>
      </c>
      <c r="B7997" t="s">
        <v>6837</v>
      </c>
    </row>
    <row r="7998" spans="1:2">
      <c r="A7998" t="s">
        <v>6836</v>
      </c>
      <c r="B7998" t="s">
        <v>6837</v>
      </c>
    </row>
    <row r="7999" spans="1:2">
      <c r="A7999" t="s">
        <v>6838</v>
      </c>
      <c r="B7999" t="s">
        <v>6839</v>
      </c>
    </row>
    <row r="8000" spans="1:2">
      <c r="A8000" t="s">
        <v>6838</v>
      </c>
      <c r="B8000" t="s">
        <v>6839</v>
      </c>
    </row>
    <row r="8001" spans="1:2">
      <c r="A8001" t="s">
        <v>6838</v>
      </c>
      <c r="B8001" t="s">
        <v>6839</v>
      </c>
    </row>
    <row r="8002" spans="1:2">
      <c r="A8002" t="s">
        <v>6578</v>
      </c>
      <c r="B8002" t="s">
        <v>6579</v>
      </c>
    </row>
    <row r="8003" spans="1:2">
      <c r="A8003" t="s">
        <v>6578</v>
      </c>
      <c r="B8003" t="s">
        <v>6579</v>
      </c>
    </row>
    <row r="8004" spans="1:2">
      <c r="A8004" t="s">
        <v>6578</v>
      </c>
      <c r="B8004" t="s">
        <v>6579</v>
      </c>
    </row>
    <row r="8005" spans="1:2">
      <c r="A8005" t="s">
        <v>6558</v>
      </c>
      <c r="B8005" t="s">
        <v>6559</v>
      </c>
    </row>
    <row r="8006" spans="1:2">
      <c r="A8006" t="s">
        <v>6558</v>
      </c>
      <c r="B8006" t="s">
        <v>6559</v>
      </c>
    </row>
    <row r="8007" spans="1:2">
      <c r="A8007" t="s">
        <v>6558</v>
      </c>
      <c r="B8007" t="s">
        <v>6559</v>
      </c>
    </row>
    <row r="8008" spans="1:2">
      <c r="A8008" t="s">
        <v>6580</v>
      </c>
      <c r="B8008" t="s">
        <v>6581</v>
      </c>
    </row>
    <row r="8009" spans="1:2">
      <c r="A8009" t="s">
        <v>6580</v>
      </c>
      <c r="B8009" t="s">
        <v>6581</v>
      </c>
    </row>
    <row r="8010" spans="1:2">
      <c r="A8010" t="s">
        <v>6580</v>
      </c>
      <c r="B8010" t="s">
        <v>6581</v>
      </c>
    </row>
    <row r="8011" spans="1:2">
      <c r="A8011" t="s">
        <v>6582</v>
      </c>
      <c r="B8011" t="s">
        <v>6583</v>
      </c>
    </row>
    <row r="8012" spans="1:2">
      <c r="A8012" t="s">
        <v>6582</v>
      </c>
      <c r="B8012" t="s">
        <v>6583</v>
      </c>
    </row>
    <row r="8013" spans="1:2">
      <c r="A8013" t="s">
        <v>6582</v>
      </c>
      <c r="B8013" t="s">
        <v>6583</v>
      </c>
    </row>
    <row r="8014" spans="1:2">
      <c r="A8014" t="s">
        <v>6584</v>
      </c>
      <c r="B8014" t="s">
        <v>6585</v>
      </c>
    </row>
    <row r="8015" spans="1:2">
      <c r="A8015" t="s">
        <v>6584</v>
      </c>
      <c r="B8015" t="s">
        <v>6585</v>
      </c>
    </row>
    <row r="8016" spans="1:2">
      <c r="A8016" t="s">
        <v>6584</v>
      </c>
      <c r="B8016" t="s">
        <v>6585</v>
      </c>
    </row>
    <row r="8017" spans="1:2">
      <c r="A8017" t="s">
        <v>6730</v>
      </c>
      <c r="B8017" t="s">
        <v>6731</v>
      </c>
    </row>
    <row r="8018" spans="1:2">
      <c r="A8018" t="s">
        <v>6730</v>
      </c>
      <c r="B8018" t="s">
        <v>6731</v>
      </c>
    </row>
    <row r="8019" spans="1:2">
      <c r="A8019" t="s">
        <v>6730</v>
      </c>
      <c r="B8019" t="s">
        <v>6731</v>
      </c>
    </row>
    <row r="8020" spans="1:2">
      <c r="A8020" t="s">
        <v>6586</v>
      </c>
      <c r="B8020" t="s">
        <v>6587</v>
      </c>
    </row>
    <row r="8021" spans="1:2">
      <c r="A8021" t="s">
        <v>6586</v>
      </c>
      <c r="B8021" t="s">
        <v>6587</v>
      </c>
    </row>
    <row r="8022" spans="1:2">
      <c r="A8022" t="s">
        <v>6586</v>
      </c>
      <c r="B8022" t="s">
        <v>6587</v>
      </c>
    </row>
    <row r="8023" spans="1:2">
      <c r="A8023" t="s">
        <v>6588</v>
      </c>
      <c r="B8023" t="s">
        <v>6589</v>
      </c>
    </row>
    <row r="8024" spans="1:2">
      <c r="A8024" t="s">
        <v>6588</v>
      </c>
      <c r="B8024" t="s">
        <v>6589</v>
      </c>
    </row>
    <row r="8025" spans="1:2">
      <c r="A8025" t="s">
        <v>6588</v>
      </c>
      <c r="B8025" t="s">
        <v>6589</v>
      </c>
    </row>
    <row r="8026" spans="1:2">
      <c r="A8026" t="s">
        <v>6590</v>
      </c>
      <c r="B8026" t="s">
        <v>6591</v>
      </c>
    </row>
    <row r="8027" spans="1:2">
      <c r="A8027" t="s">
        <v>6590</v>
      </c>
      <c r="B8027" t="s">
        <v>6591</v>
      </c>
    </row>
    <row r="8028" spans="1:2">
      <c r="A8028" t="s">
        <v>6590</v>
      </c>
      <c r="B8028" t="s">
        <v>6591</v>
      </c>
    </row>
    <row r="8029" spans="1:2">
      <c r="A8029" t="s">
        <v>6592</v>
      </c>
      <c r="B8029" t="s">
        <v>6593</v>
      </c>
    </row>
    <row r="8030" spans="1:2">
      <c r="A8030" t="s">
        <v>6592</v>
      </c>
      <c r="B8030" t="s">
        <v>6593</v>
      </c>
    </row>
    <row r="8031" spans="1:2">
      <c r="A8031" t="s">
        <v>6592</v>
      </c>
      <c r="B8031" t="s">
        <v>6593</v>
      </c>
    </row>
    <row r="8032" spans="1:2">
      <c r="A8032" t="s">
        <v>6594</v>
      </c>
      <c r="B8032" t="s">
        <v>6595</v>
      </c>
    </row>
    <row r="8033" spans="1:2">
      <c r="A8033" t="s">
        <v>6594</v>
      </c>
      <c r="B8033" t="s">
        <v>6595</v>
      </c>
    </row>
    <row r="8034" spans="1:2">
      <c r="A8034" t="s">
        <v>6594</v>
      </c>
      <c r="B8034" t="s">
        <v>6595</v>
      </c>
    </row>
    <row r="8035" spans="1:2">
      <c r="A8035" t="s">
        <v>6596</v>
      </c>
      <c r="B8035" t="s">
        <v>6597</v>
      </c>
    </row>
    <row r="8036" spans="1:2">
      <c r="A8036" t="s">
        <v>6596</v>
      </c>
      <c r="B8036" t="s">
        <v>6597</v>
      </c>
    </row>
    <row r="8037" spans="1:2">
      <c r="A8037" t="s">
        <v>6596</v>
      </c>
      <c r="B8037" t="s">
        <v>6597</v>
      </c>
    </row>
    <row r="8038" spans="1:2">
      <c r="A8038" t="s">
        <v>6560</v>
      </c>
      <c r="B8038" t="s">
        <v>6561</v>
      </c>
    </row>
    <row r="8039" spans="1:2">
      <c r="A8039" t="s">
        <v>6560</v>
      </c>
      <c r="B8039" t="s">
        <v>6561</v>
      </c>
    </row>
    <row r="8040" spans="1:2">
      <c r="A8040" t="s">
        <v>6560</v>
      </c>
      <c r="B8040" t="s">
        <v>6561</v>
      </c>
    </row>
    <row r="8041" spans="1:2">
      <c r="A8041" t="s">
        <v>6516</v>
      </c>
      <c r="B8041" t="s">
        <v>6517</v>
      </c>
    </row>
    <row r="8042" spans="1:2">
      <c r="A8042" t="s">
        <v>6516</v>
      </c>
      <c r="B8042" t="s">
        <v>6517</v>
      </c>
    </row>
    <row r="8043" spans="1:2">
      <c r="A8043" t="s">
        <v>6516</v>
      </c>
      <c r="B8043" t="s">
        <v>6517</v>
      </c>
    </row>
    <row r="8044" spans="1:2">
      <c r="A8044" t="s">
        <v>6518</v>
      </c>
      <c r="B8044" t="s">
        <v>6519</v>
      </c>
    </row>
    <row r="8045" spans="1:2">
      <c r="A8045" t="s">
        <v>6518</v>
      </c>
      <c r="B8045" t="s">
        <v>6519</v>
      </c>
    </row>
    <row r="8046" spans="1:2">
      <c r="A8046" t="s">
        <v>6518</v>
      </c>
      <c r="B8046" t="s">
        <v>6519</v>
      </c>
    </row>
    <row r="8047" spans="1:2">
      <c r="A8047" t="s">
        <v>6732</v>
      </c>
      <c r="B8047" t="s">
        <v>6733</v>
      </c>
    </row>
    <row r="8048" spans="1:2">
      <c r="A8048" t="s">
        <v>6732</v>
      </c>
      <c r="B8048" t="s">
        <v>6733</v>
      </c>
    </row>
    <row r="8049" spans="1:2">
      <c r="A8049" t="s">
        <v>6732</v>
      </c>
      <c r="B8049" t="s">
        <v>6733</v>
      </c>
    </row>
    <row r="8050" spans="1:2">
      <c r="A8050" t="s">
        <v>6520</v>
      </c>
      <c r="B8050" t="s">
        <v>6521</v>
      </c>
    </row>
    <row r="8051" spans="1:2">
      <c r="A8051" t="s">
        <v>6520</v>
      </c>
      <c r="B8051" t="s">
        <v>6521</v>
      </c>
    </row>
    <row r="8052" spans="1:2">
      <c r="A8052" t="s">
        <v>6520</v>
      </c>
      <c r="B8052" t="s">
        <v>6521</v>
      </c>
    </row>
    <row r="8053" spans="1:2">
      <c r="A8053" t="s">
        <v>6522</v>
      </c>
      <c r="B8053" t="s">
        <v>6523</v>
      </c>
    </row>
    <row r="8054" spans="1:2">
      <c r="A8054" t="s">
        <v>6522</v>
      </c>
      <c r="B8054" t="s">
        <v>6523</v>
      </c>
    </row>
    <row r="8055" spans="1:2">
      <c r="A8055" t="s">
        <v>6522</v>
      </c>
      <c r="B8055" t="s">
        <v>6523</v>
      </c>
    </row>
    <row r="8056" spans="1:2">
      <c r="A8056" t="s">
        <v>6562</v>
      </c>
      <c r="B8056" t="s">
        <v>6563</v>
      </c>
    </row>
    <row r="8057" spans="1:2">
      <c r="A8057" t="s">
        <v>6562</v>
      </c>
      <c r="B8057" t="s">
        <v>6563</v>
      </c>
    </row>
    <row r="8058" spans="1:2">
      <c r="A8058" t="s">
        <v>6562</v>
      </c>
      <c r="B8058" t="s">
        <v>6563</v>
      </c>
    </row>
    <row r="8059" spans="1:2">
      <c r="A8059" t="s">
        <v>6598</v>
      </c>
      <c r="B8059" t="s">
        <v>6599</v>
      </c>
    </row>
    <row r="8060" spans="1:2">
      <c r="A8060" t="s">
        <v>6598</v>
      </c>
      <c r="B8060" t="s">
        <v>6599</v>
      </c>
    </row>
    <row r="8061" spans="1:2">
      <c r="A8061" t="s">
        <v>6598</v>
      </c>
      <c r="B8061" t="s">
        <v>6599</v>
      </c>
    </row>
    <row r="8062" spans="1:2">
      <c r="A8062" t="s">
        <v>6564</v>
      </c>
      <c r="B8062" t="s">
        <v>6565</v>
      </c>
    </row>
    <row r="8063" spans="1:2">
      <c r="A8063" t="s">
        <v>6564</v>
      </c>
      <c r="B8063" t="s">
        <v>6565</v>
      </c>
    </row>
    <row r="8064" spans="1:2">
      <c r="A8064" t="s">
        <v>6564</v>
      </c>
      <c r="B8064" t="s">
        <v>6565</v>
      </c>
    </row>
    <row r="8065" spans="1:2">
      <c r="A8065" t="s">
        <v>6600</v>
      </c>
      <c r="B8065" t="s">
        <v>6601</v>
      </c>
    </row>
    <row r="8066" spans="1:2">
      <c r="A8066" t="s">
        <v>6600</v>
      </c>
      <c r="B8066" t="s">
        <v>6601</v>
      </c>
    </row>
    <row r="8067" spans="1:2">
      <c r="A8067" t="s">
        <v>6600</v>
      </c>
      <c r="B8067" t="s">
        <v>6601</v>
      </c>
    </row>
    <row r="8068" spans="1:2">
      <c r="A8068" t="s">
        <v>6508</v>
      </c>
      <c r="B8068" t="s">
        <v>6509</v>
      </c>
    </row>
    <row r="8069" spans="1:2">
      <c r="A8069" t="s">
        <v>6508</v>
      </c>
      <c r="B8069" t="s">
        <v>6509</v>
      </c>
    </row>
    <row r="8070" spans="1:2">
      <c r="A8070" t="s">
        <v>6508</v>
      </c>
      <c r="B8070" t="s">
        <v>6509</v>
      </c>
    </row>
    <row r="8071" spans="1:2">
      <c r="A8071" t="s">
        <v>6510</v>
      </c>
      <c r="B8071" t="s">
        <v>6511</v>
      </c>
    </row>
    <row r="8072" spans="1:2">
      <c r="A8072" t="s">
        <v>6510</v>
      </c>
      <c r="B8072" t="s">
        <v>6511</v>
      </c>
    </row>
    <row r="8073" spans="1:2">
      <c r="A8073" t="s">
        <v>6510</v>
      </c>
      <c r="B8073" t="s">
        <v>6511</v>
      </c>
    </row>
    <row r="8074" spans="1:2">
      <c r="A8074" t="s">
        <v>6512</v>
      </c>
      <c r="B8074" t="s">
        <v>6513</v>
      </c>
    </row>
    <row r="8075" spans="1:2">
      <c r="A8075" t="s">
        <v>6512</v>
      </c>
      <c r="B8075" t="s">
        <v>6513</v>
      </c>
    </row>
    <row r="8076" spans="1:2">
      <c r="A8076" t="s">
        <v>6512</v>
      </c>
      <c r="B8076" t="s">
        <v>6513</v>
      </c>
    </row>
    <row r="8077" spans="1:2">
      <c r="A8077" t="s">
        <v>6514</v>
      </c>
      <c r="B8077" t="s">
        <v>6515</v>
      </c>
    </row>
    <row r="8078" spans="1:2">
      <c r="A8078" t="s">
        <v>6514</v>
      </c>
      <c r="B8078" t="s">
        <v>6515</v>
      </c>
    </row>
    <row r="8079" spans="1:2">
      <c r="A8079" t="s">
        <v>6514</v>
      </c>
      <c r="B8079" t="s">
        <v>6515</v>
      </c>
    </row>
    <row r="8080" spans="1:2">
      <c r="A8080" t="s">
        <v>6602</v>
      </c>
      <c r="B8080" t="s">
        <v>6603</v>
      </c>
    </row>
    <row r="8081" spans="1:2">
      <c r="A8081" t="s">
        <v>6602</v>
      </c>
      <c r="B8081" t="s">
        <v>6603</v>
      </c>
    </row>
    <row r="8082" spans="1:2">
      <c r="A8082" t="s">
        <v>6602</v>
      </c>
      <c r="B8082" t="s">
        <v>6603</v>
      </c>
    </row>
    <row r="8083" spans="1:2">
      <c r="A8083" t="s">
        <v>6524</v>
      </c>
      <c r="B8083" t="s">
        <v>6525</v>
      </c>
    </row>
    <row r="8084" spans="1:2">
      <c r="A8084" t="s">
        <v>6524</v>
      </c>
      <c r="B8084" t="s">
        <v>6525</v>
      </c>
    </row>
    <row r="8085" spans="1:2">
      <c r="A8085" t="s">
        <v>6524</v>
      </c>
      <c r="B8085" t="s">
        <v>6525</v>
      </c>
    </row>
    <row r="8086" spans="1:2">
      <c r="A8086" t="s">
        <v>6526</v>
      </c>
      <c r="B8086" t="s">
        <v>6527</v>
      </c>
    </row>
    <row r="8087" spans="1:2">
      <c r="A8087" t="s">
        <v>6526</v>
      </c>
      <c r="B8087" t="s">
        <v>6527</v>
      </c>
    </row>
    <row r="8088" spans="1:2">
      <c r="A8088" t="s">
        <v>6526</v>
      </c>
      <c r="B8088" t="s">
        <v>6527</v>
      </c>
    </row>
    <row r="8089" spans="1:2">
      <c r="A8089" t="s">
        <v>6528</v>
      </c>
      <c r="B8089" t="s">
        <v>6529</v>
      </c>
    </row>
    <row r="8090" spans="1:2">
      <c r="A8090" t="s">
        <v>6528</v>
      </c>
      <c r="B8090" t="s">
        <v>6529</v>
      </c>
    </row>
    <row r="8091" spans="1:2">
      <c r="A8091" t="s">
        <v>6528</v>
      </c>
      <c r="B8091" t="s">
        <v>6529</v>
      </c>
    </row>
    <row r="8092" spans="1:2">
      <c r="A8092" t="s">
        <v>6604</v>
      </c>
      <c r="B8092" t="s">
        <v>6605</v>
      </c>
    </row>
    <row r="8093" spans="1:2">
      <c r="A8093" t="s">
        <v>6604</v>
      </c>
      <c r="B8093" t="s">
        <v>6605</v>
      </c>
    </row>
    <row r="8094" spans="1:2">
      <c r="A8094" t="s">
        <v>6604</v>
      </c>
      <c r="B8094" t="s">
        <v>6605</v>
      </c>
    </row>
    <row r="8095" spans="1:2">
      <c r="A8095" t="s">
        <v>6722</v>
      </c>
      <c r="B8095" t="s">
        <v>6723</v>
      </c>
    </row>
    <row r="8096" spans="1:2">
      <c r="A8096" t="s">
        <v>6722</v>
      </c>
      <c r="B8096" t="s">
        <v>6723</v>
      </c>
    </row>
    <row r="8097" spans="1:2">
      <c r="A8097" t="s">
        <v>6722</v>
      </c>
      <c r="B8097" t="s">
        <v>6723</v>
      </c>
    </row>
    <row r="8098" spans="1:2">
      <c r="A8098" t="s">
        <v>6530</v>
      </c>
      <c r="B8098" t="s">
        <v>6531</v>
      </c>
    </row>
    <row r="8099" spans="1:2">
      <c r="A8099" t="s">
        <v>6530</v>
      </c>
      <c r="B8099" t="s">
        <v>6531</v>
      </c>
    </row>
    <row r="8100" spans="1:2">
      <c r="A8100" t="s">
        <v>6530</v>
      </c>
      <c r="B8100" t="s">
        <v>6531</v>
      </c>
    </row>
    <row r="8101" spans="1:2">
      <c r="A8101" t="s">
        <v>6442</v>
      </c>
      <c r="B8101" t="s">
        <v>6443</v>
      </c>
    </row>
    <row r="8102" spans="1:2">
      <c r="A8102" t="s">
        <v>6442</v>
      </c>
      <c r="B8102" t="s">
        <v>6443</v>
      </c>
    </row>
    <row r="8103" spans="1:2">
      <c r="A8103" t="s">
        <v>6442</v>
      </c>
      <c r="B8103" t="s">
        <v>6443</v>
      </c>
    </row>
    <row r="8104" spans="1:2">
      <c r="A8104" t="s">
        <v>6944</v>
      </c>
      <c r="B8104" t="s">
        <v>6945</v>
      </c>
    </row>
    <row r="8105" spans="1:2">
      <c r="A8105" t="s">
        <v>6944</v>
      </c>
      <c r="B8105" t="s">
        <v>6945</v>
      </c>
    </row>
    <row r="8106" spans="1:2">
      <c r="A8106" t="s">
        <v>6944</v>
      </c>
      <c r="B8106" t="s">
        <v>6945</v>
      </c>
    </row>
    <row r="8107" spans="1:2">
      <c r="A8107" t="s">
        <v>6946</v>
      </c>
      <c r="B8107" t="s">
        <v>6947</v>
      </c>
    </row>
    <row r="8108" spans="1:2">
      <c r="A8108" t="s">
        <v>6946</v>
      </c>
      <c r="B8108" t="s">
        <v>6947</v>
      </c>
    </row>
    <row r="8109" spans="1:2">
      <c r="A8109" t="s">
        <v>6946</v>
      </c>
      <c r="B8109" t="s">
        <v>6947</v>
      </c>
    </row>
    <row r="8110" spans="1:2">
      <c r="A8110" t="s">
        <v>6948</v>
      </c>
      <c r="B8110" t="s">
        <v>6949</v>
      </c>
    </row>
    <row r="8111" spans="1:2">
      <c r="A8111" t="s">
        <v>6948</v>
      </c>
      <c r="B8111" t="s">
        <v>6949</v>
      </c>
    </row>
    <row r="8112" spans="1:2">
      <c r="A8112" t="s">
        <v>6948</v>
      </c>
      <c r="B8112" t="s">
        <v>6949</v>
      </c>
    </row>
    <row r="8113" spans="1:2">
      <c r="A8113" t="s">
        <v>6950</v>
      </c>
      <c r="B8113" t="s">
        <v>6951</v>
      </c>
    </row>
    <row r="8114" spans="1:2">
      <c r="A8114" t="s">
        <v>6950</v>
      </c>
      <c r="B8114" t="s">
        <v>6951</v>
      </c>
    </row>
    <row r="8115" spans="1:2">
      <c r="A8115" t="s">
        <v>6950</v>
      </c>
      <c r="B8115" t="s">
        <v>6951</v>
      </c>
    </row>
    <row r="8116" spans="1:2">
      <c r="A8116" t="s">
        <v>6952</v>
      </c>
      <c r="B8116" t="s">
        <v>6953</v>
      </c>
    </row>
    <row r="8117" spans="1:2">
      <c r="A8117" t="s">
        <v>6952</v>
      </c>
      <c r="B8117" t="s">
        <v>6953</v>
      </c>
    </row>
    <row r="8118" spans="1:2">
      <c r="A8118" t="s">
        <v>6952</v>
      </c>
      <c r="B8118" t="s">
        <v>6953</v>
      </c>
    </row>
    <row r="8119" spans="1:2">
      <c r="A8119" t="s">
        <v>6954</v>
      </c>
      <c r="B8119" t="s">
        <v>6955</v>
      </c>
    </row>
    <row r="8120" spans="1:2">
      <c r="A8120" t="s">
        <v>6954</v>
      </c>
      <c r="B8120" t="s">
        <v>6955</v>
      </c>
    </row>
    <row r="8121" spans="1:2">
      <c r="A8121" t="s">
        <v>6954</v>
      </c>
      <c r="B8121" t="s">
        <v>6955</v>
      </c>
    </row>
    <row r="8122" spans="1:2">
      <c r="A8122" t="s">
        <v>6956</v>
      </c>
      <c r="B8122" t="s">
        <v>6957</v>
      </c>
    </row>
    <row r="8123" spans="1:2">
      <c r="A8123" t="s">
        <v>6956</v>
      </c>
      <c r="B8123" t="s">
        <v>6957</v>
      </c>
    </row>
    <row r="8124" spans="1:2">
      <c r="A8124" t="s">
        <v>6956</v>
      </c>
      <c r="B8124" t="s">
        <v>6957</v>
      </c>
    </row>
    <row r="8125" spans="1:2">
      <c r="A8125" t="s">
        <v>6958</v>
      </c>
      <c r="B8125" t="s">
        <v>6959</v>
      </c>
    </row>
    <row r="8126" spans="1:2">
      <c r="A8126" t="s">
        <v>6958</v>
      </c>
      <c r="B8126" t="s">
        <v>6959</v>
      </c>
    </row>
    <row r="8127" spans="1:2">
      <c r="A8127" t="s">
        <v>6958</v>
      </c>
      <c r="B8127" t="s">
        <v>6959</v>
      </c>
    </row>
    <row r="8128" spans="1:2">
      <c r="A8128" t="s">
        <v>6960</v>
      </c>
      <c r="B8128" t="s">
        <v>6961</v>
      </c>
    </row>
    <row r="8129" spans="1:2">
      <c r="A8129" t="s">
        <v>6960</v>
      </c>
      <c r="B8129" t="s">
        <v>6961</v>
      </c>
    </row>
    <row r="8130" spans="1:2">
      <c r="A8130" t="s">
        <v>6960</v>
      </c>
      <c r="B8130" t="s">
        <v>6961</v>
      </c>
    </row>
    <row r="8131" spans="1:2">
      <c r="A8131" t="s">
        <v>6962</v>
      </c>
      <c r="B8131" t="s">
        <v>6963</v>
      </c>
    </row>
    <row r="8132" spans="1:2">
      <c r="A8132" t="s">
        <v>6962</v>
      </c>
      <c r="B8132" t="s">
        <v>6963</v>
      </c>
    </row>
    <row r="8133" spans="1:2">
      <c r="A8133" t="s">
        <v>6962</v>
      </c>
      <c r="B8133" t="s">
        <v>6963</v>
      </c>
    </row>
    <row r="8134" spans="1:2">
      <c r="A8134" t="s">
        <v>6964</v>
      </c>
      <c r="B8134" t="s">
        <v>6965</v>
      </c>
    </row>
    <row r="8135" spans="1:2">
      <c r="A8135" t="s">
        <v>6964</v>
      </c>
      <c r="B8135" t="s">
        <v>6965</v>
      </c>
    </row>
    <row r="8136" spans="1:2">
      <c r="A8136" t="s">
        <v>6964</v>
      </c>
      <c r="B8136" t="s">
        <v>6965</v>
      </c>
    </row>
    <row r="8137" spans="1:2">
      <c r="A8137" t="s">
        <v>6966</v>
      </c>
      <c r="B8137" t="s">
        <v>6967</v>
      </c>
    </row>
    <row r="8138" spans="1:2">
      <c r="A8138" t="s">
        <v>6966</v>
      </c>
      <c r="B8138" t="s">
        <v>6967</v>
      </c>
    </row>
    <row r="8139" spans="1:2">
      <c r="A8139" t="s">
        <v>6966</v>
      </c>
      <c r="B8139" t="s">
        <v>6967</v>
      </c>
    </row>
    <row r="8140" spans="1:2">
      <c r="A8140" t="s">
        <v>6968</v>
      </c>
      <c r="B8140" t="s">
        <v>6969</v>
      </c>
    </row>
    <row r="8141" spans="1:2">
      <c r="A8141" t="s">
        <v>6968</v>
      </c>
      <c r="B8141" t="s">
        <v>6969</v>
      </c>
    </row>
    <row r="8142" spans="1:2">
      <c r="A8142" t="s">
        <v>6968</v>
      </c>
      <c r="B8142" t="s">
        <v>6969</v>
      </c>
    </row>
    <row r="8143" spans="1:2">
      <c r="A8143" t="s">
        <v>6970</v>
      </c>
      <c r="B8143" t="s">
        <v>6971</v>
      </c>
    </row>
    <row r="8144" spans="1:2">
      <c r="A8144" t="s">
        <v>6970</v>
      </c>
      <c r="B8144" t="s">
        <v>6971</v>
      </c>
    </row>
    <row r="8145" spans="1:2">
      <c r="A8145" t="s">
        <v>6970</v>
      </c>
      <c r="B8145" t="s">
        <v>6971</v>
      </c>
    </row>
    <row r="8146" spans="1:2">
      <c r="A8146" t="s">
        <v>6972</v>
      </c>
      <c r="B8146" t="s">
        <v>6973</v>
      </c>
    </row>
    <row r="8147" spans="1:2">
      <c r="A8147" t="s">
        <v>6972</v>
      </c>
      <c r="B8147" t="s">
        <v>6973</v>
      </c>
    </row>
    <row r="8148" spans="1:2">
      <c r="A8148" t="s">
        <v>6972</v>
      </c>
      <c r="B8148" t="s">
        <v>6973</v>
      </c>
    </row>
    <row r="8149" spans="1:2">
      <c r="A8149" t="s">
        <v>6974</v>
      </c>
      <c r="B8149" t="s">
        <v>6975</v>
      </c>
    </row>
    <row r="8150" spans="1:2">
      <c r="A8150" t="s">
        <v>6974</v>
      </c>
      <c r="B8150" t="s">
        <v>6975</v>
      </c>
    </row>
    <row r="8151" spans="1:2">
      <c r="A8151" t="s">
        <v>6974</v>
      </c>
      <c r="B8151" t="s">
        <v>6975</v>
      </c>
    </row>
    <row r="8152" spans="1:2">
      <c r="A8152" t="s">
        <v>6976</v>
      </c>
      <c r="B8152" t="s">
        <v>6977</v>
      </c>
    </row>
    <row r="8153" spans="1:2">
      <c r="A8153" t="s">
        <v>6976</v>
      </c>
      <c r="B8153" t="s">
        <v>6977</v>
      </c>
    </row>
    <row r="8154" spans="1:2">
      <c r="A8154" t="s">
        <v>6976</v>
      </c>
      <c r="B8154" t="s">
        <v>6977</v>
      </c>
    </row>
    <row r="8155" spans="1:2">
      <c r="A8155" t="s">
        <v>6978</v>
      </c>
      <c r="B8155" t="s">
        <v>6979</v>
      </c>
    </row>
    <row r="8156" spans="1:2">
      <c r="A8156" t="s">
        <v>6978</v>
      </c>
      <c r="B8156" t="s">
        <v>6979</v>
      </c>
    </row>
    <row r="8157" spans="1:2">
      <c r="A8157" t="s">
        <v>6978</v>
      </c>
      <c r="B8157" t="s">
        <v>6979</v>
      </c>
    </row>
    <row r="8158" spans="1:2">
      <c r="A8158" t="s">
        <v>6980</v>
      </c>
      <c r="B8158" t="s">
        <v>6981</v>
      </c>
    </row>
    <row r="8159" spans="1:2">
      <c r="A8159" t="s">
        <v>6980</v>
      </c>
      <c r="B8159" t="s">
        <v>6981</v>
      </c>
    </row>
    <row r="8160" spans="1:2">
      <c r="A8160" t="s">
        <v>6980</v>
      </c>
      <c r="B8160" t="s">
        <v>6981</v>
      </c>
    </row>
    <row r="8161" spans="1:2">
      <c r="A8161" t="s">
        <v>6982</v>
      </c>
      <c r="B8161" t="s">
        <v>6983</v>
      </c>
    </row>
    <row r="8162" spans="1:2">
      <c r="A8162" t="s">
        <v>6982</v>
      </c>
      <c r="B8162" t="s">
        <v>6983</v>
      </c>
    </row>
    <row r="8163" spans="1:2">
      <c r="A8163" t="s">
        <v>6982</v>
      </c>
      <c r="B8163" t="s">
        <v>6983</v>
      </c>
    </row>
    <row r="8164" spans="1:2">
      <c r="A8164" t="s">
        <v>6654</v>
      </c>
      <c r="B8164" t="s">
        <v>6655</v>
      </c>
    </row>
    <row r="8165" spans="1:2">
      <c r="A8165" t="s">
        <v>6654</v>
      </c>
      <c r="B8165" t="s">
        <v>6655</v>
      </c>
    </row>
    <row r="8166" spans="1:2">
      <c r="A8166" t="s">
        <v>6654</v>
      </c>
      <c r="B8166" t="s">
        <v>6655</v>
      </c>
    </row>
    <row r="8167" spans="1:2">
      <c r="A8167" t="s">
        <v>6656</v>
      </c>
      <c r="B8167" t="s">
        <v>6657</v>
      </c>
    </row>
    <row r="8168" spans="1:2">
      <c r="A8168" t="s">
        <v>6656</v>
      </c>
      <c r="B8168" t="s">
        <v>6657</v>
      </c>
    </row>
    <row r="8169" spans="1:2">
      <c r="A8169" t="s">
        <v>6656</v>
      </c>
      <c r="B8169" t="s">
        <v>6657</v>
      </c>
    </row>
    <row r="8170" spans="1:2">
      <c r="A8170" t="s">
        <v>6658</v>
      </c>
      <c r="B8170" t="s">
        <v>6659</v>
      </c>
    </row>
    <row r="8171" spans="1:2">
      <c r="A8171" t="s">
        <v>6658</v>
      </c>
      <c r="B8171" t="s">
        <v>6659</v>
      </c>
    </row>
    <row r="8172" spans="1:2">
      <c r="A8172" t="s">
        <v>6658</v>
      </c>
      <c r="B8172" t="s">
        <v>6659</v>
      </c>
    </row>
    <row r="8173" spans="1:2">
      <c r="A8173" t="s">
        <v>6660</v>
      </c>
      <c r="B8173" t="s">
        <v>6661</v>
      </c>
    </row>
    <row r="8174" spans="1:2">
      <c r="A8174" t="s">
        <v>6660</v>
      </c>
      <c r="B8174" t="s">
        <v>6661</v>
      </c>
    </row>
    <row r="8175" spans="1:2">
      <c r="A8175" t="s">
        <v>6660</v>
      </c>
      <c r="B8175" t="s">
        <v>6661</v>
      </c>
    </row>
    <row r="8176" spans="1:2">
      <c r="A8176" t="s">
        <v>6662</v>
      </c>
      <c r="B8176" t="s">
        <v>6663</v>
      </c>
    </row>
    <row r="8177" spans="1:2">
      <c r="A8177" t="s">
        <v>6662</v>
      </c>
      <c r="B8177" t="s">
        <v>6663</v>
      </c>
    </row>
    <row r="8178" spans="1:2">
      <c r="A8178" t="s">
        <v>6662</v>
      </c>
      <c r="B8178" t="s">
        <v>6663</v>
      </c>
    </row>
    <row r="8179" spans="1:2">
      <c r="A8179" t="s">
        <v>6664</v>
      </c>
      <c r="B8179" t="s">
        <v>6665</v>
      </c>
    </row>
    <row r="8180" spans="1:2">
      <c r="A8180" t="s">
        <v>6664</v>
      </c>
      <c r="B8180" t="s">
        <v>6665</v>
      </c>
    </row>
    <row r="8181" spans="1:2">
      <c r="A8181" t="s">
        <v>6664</v>
      </c>
      <c r="B8181" t="s">
        <v>6665</v>
      </c>
    </row>
    <row r="8182" spans="1:2">
      <c r="A8182" t="s">
        <v>6772</v>
      </c>
      <c r="B8182" t="s">
        <v>6773</v>
      </c>
    </row>
    <row r="8183" spans="1:2">
      <c r="A8183" t="s">
        <v>6772</v>
      </c>
      <c r="B8183" t="s">
        <v>6773</v>
      </c>
    </row>
    <row r="8184" spans="1:2">
      <c r="A8184" t="s">
        <v>6772</v>
      </c>
      <c r="B8184" t="s">
        <v>6773</v>
      </c>
    </row>
    <row r="8185" spans="1:2">
      <c r="A8185" t="s">
        <v>6774</v>
      </c>
      <c r="B8185" t="s">
        <v>6775</v>
      </c>
    </row>
    <row r="8186" spans="1:2">
      <c r="A8186" t="s">
        <v>6774</v>
      </c>
      <c r="B8186" t="s">
        <v>6775</v>
      </c>
    </row>
    <row r="8187" spans="1:2">
      <c r="A8187" t="s">
        <v>6774</v>
      </c>
      <c r="B8187" t="s">
        <v>6775</v>
      </c>
    </row>
    <row r="8188" spans="1:2">
      <c r="A8188" t="s">
        <v>6776</v>
      </c>
      <c r="B8188" t="s">
        <v>6777</v>
      </c>
    </row>
    <row r="8189" spans="1:2">
      <c r="A8189" t="s">
        <v>6776</v>
      </c>
      <c r="B8189" t="s">
        <v>6777</v>
      </c>
    </row>
    <row r="8190" spans="1:2">
      <c r="A8190" t="s">
        <v>6776</v>
      </c>
      <c r="B8190" t="s">
        <v>6777</v>
      </c>
    </row>
    <row r="8191" spans="1:2">
      <c r="A8191" t="s">
        <v>6668</v>
      </c>
      <c r="B8191" t="s">
        <v>6669</v>
      </c>
    </row>
    <row r="8192" spans="1:2">
      <c r="A8192" t="s">
        <v>6668</v>
      </c>
      <c r="B8192" t="s">
        <v>6669</v>
      </c>
    </row>
    <row r="8193" spans="1:2">
      <c r="A8193" t="s">
        <v>6668</v>
      </c>
      <c r="B8193" t="s">
        <v>6669</v>
      </c>
    </row>
    <row r="8194" spans="1:2">
      <c r="A8194" t="s">
        <v>6670</v>
      </c>
      <c r="B8194" t="s">
        <v>6671</v>
      </c>
    </row>
    <row r="8195" spans="1:2">
      <c r="A8195" t="s">
        <v>6670</v>
      </c>
      <c r="B8195" t="s">
        <v>6671</v>
      </c>
    </row>
    <row r="8196" spans="1:2">
      <c r="A8196" t="s">
        <v>6670</v>
      </c>
      <c r="B8196" t="s">
        <v>6671</v>
      </c>
    </row>
    <row r="8197" spans="1:2">
      <c r="A8197" t="s">
        <v>6672</v>
      </c>
      <c r="B8197" t="s">
        <v>6673</v>
      </c>
    </row>
    <row r="8198" spans="1:2">
      <c r="A8198" t="s">
        <v>6672</v>
      </c>
      <c r="B8198" t="s">
        <v>6673</v>
      </c>
    </row>
    <row r="8199" spans="1:2">
      <c r="A8199" t="s">
        <v>6672</v>
      </c>
      <c r="B8199" t="s">
        <v>6673</v>
      </c>
    </row>
    <row r="8200" spans="1:2">
      <c r="A8200" t="s">
        <v>6674</v>
      </c>
      <c r="B8200" t="s">
        <v>6675</v>
      </c>
    </row>
    <row r="8201" spans="1:2">
      <c r="A8201" t="s">
        <v>6674</v>
      </c>
      <c r="B8201" t="s">
        <v>6675</v>
      </c>
    </row>
    <row r="8202" spans="1:2">
      <c r="A8202" t="s">
        <v>6674</v>
      </c>
      <c r="B8202" t="s">
        <v>6675</v>
      </c>
    </row>
    <row r="8203" spans="1:2">
      <c r="A8203" t="s">
        <v>6778</v>
      </c>
      <c r="B8203" t="s">
        <v>6779</v>
      </c>
    </row>
    <row r="8204" spans="1:2">
      <c r="A8204" t="s">
        <v>6778</v>
      </c>
      <c r="B8204" t="s">
        <v>6779</v>
      </c>
    </row>
    <row r="8205" spans="1:2">
      <c r="A8205" t="s">
        <v>6778</v>
      </c>
      <c r="B8205" t="s">
        <v>6779</v>
      </c>
    </row>
    <row r="8206" spans="1:2">
      <c r="A8206" t="s">
        <v>6780</v>
      </c>
      <c r="B8206" t="s">
        <v>6781</v>
      </c>
    </row>
    <row r="8207" spans="1:2">
      <c r="A8207" t="s">
        <v>6780</v>
      </c>
      <c r="B8207" t="s">
        <v>6781</v>
      </c>
    </row>
    <row r="8208" spans="1:2">
      <c r="A8208" t="s">
        <v>6780</v>
      </c>
      <c r="B8208" t="s">
        <v>6781</v>
      </c>
    </row>
    <row r="8209" spans="1:2">
      <c r="A8209" t="s">
        <v>6682</v>
      </c>
      <c r="B8209" t="s">
        <v>6683</v>
      </c>
    </row>
    <row r="8210" spans="1:2">
      <c r="A8210" t="s">
        <v>6682</v>
      </c>
      <c r="B8210" t="s">
        <v>6683</v>
      </c>
    </row>
    <row r="8211" spans="1:2">
      <c r="A8211" t="s">
        <v>6682</v>
      </c>
      <c r="B8211" t="s">
        <v>6683</v>
      </c>
    </row>
    <row r="8212" spans="1:2">
      <c r="A8212" t="s">
        <v>6684</v>
      </c>
      <c r="B8212" t="s">
        <v>6685</v>
      </c>
    </row>
    <row r="8213" spans="1:2">
      <c r="A8213" t="s">
        <v>6684</v>
      </c>
      <c r="B8213" t="s">
        <v>6685</v>
      </c>
    </row>
    <row r="8214" spans="1:2">
      <c r="A8214" t="s">
        <v>6684</v>
      </c>
      <c r="B8214" t="s">
        <v>6685</v>
      </c>
    </row>
    <row r="8215" spans="1:2">
      <c r="A8215" t="s">
        <v>6686</v>
      </c>
      <c r="B8215" t="s">
        <v>6687</v>
      </c>
    </row>
    <row r="8216" spans="1:2">
      <c r="A8216" t="s">
        <v>6686</v>
      </c>
      <c r="B8216" t="s">
        <v>6687</v>
      </c>
    </row>
    <row r="8217" spans="1:2">
      <c r="A8217" t="s">
        <v>6686</v>
      </c>
      <c r="B8217" t="s">
        <v>6687</v>
      </c>
    </row>
    <row r="8218" spans="1:2">
      <c r="A8218" t="s">
        <v>6688</v>
      </c>
      <c r="B8218" t="s">
        <v>6689</v>
      </c>
    </row>
    <row r="8219" spans="1:2">
      <c r="A8219" t="s">
        <v>6688</v>
      </c>
      <c r="B8219" t="s">
        <v>6689</v>
      </c>
    </row>
    <row r="8220" spans="1:2">
      <c r="A8220" t="s">
        <v>6688</v>
      </c>
      <c r="B8220" t="s">
        <v>6689</v>
      </c>
    </row>
    <row r="8221" spans="1:2">
      <c r="A8221" t="s">
        <v>6690</v>
      </c>
      <c r="B8221" t="s">
        <v>6691</v>
      </c>
    </row>
    <row r="8222" spans="1:2">
      <c r="A8222" t="s">
        <v>6690</v>
      </c>
      <c r="B8222" t="s">
        <v>6691</v>
      </c>
    </row>
    <row r="8223" spans="1:2">
      <c r="A8223" t="s">
        <v>6690</v>
      </c>
      <c r="B8223" t="s">
        <v>6691</v>
      </c>
    </row>
    <row r="8224" spans="1:2">
      <c r="A8224" t="s">
        <v>6692</v>
      </c>
      <c r="B8224" t="s">
        <v>6693</v>
      </c>
    </row>
    <row r="8225" spans="1:2">
      <c r="A8225" t="s">
        <v>6692</v>
      </c>
      <c r="B8225" t="s">
        <v>6693</v>
      </c>
    </row>
    <row r="8226" spans="1:2">
      <c r="A8226" t="s">
        <v>6692</v>
      </c>
      <c r="B8226" t="s">
        <v>6693</v>
      </c>
    </row>
    <row r="8227" spans="1:2">
      <c r="A8227" t="s">
        <v>6710</v>
      </c>
      <c r="B8227" t="s">
        <v>6711</v>
      </c>
    </row>
    <row r="8228" spans="1:2">
      <c r="A8228" t="s">
        <v>6710</v>
      </c>
      <c r="B8228" t="s">
        <v>6711</v>
      </c>
    </row>
    <row r="8229" spans="1:2">
      <c r="A8229" t="s">
        <v>6710</v>
      </c>
      <c r="B8229" t="s">
        <v>6711</v>
      </c>
    </row>
    <row r="8230" spans="1:2">
      <c r="A8230" t="s">
        <v>6712</v>
      </c>
      <c r="B8230" t="s">
        <v>6713</v>
      </c>
    </row>
    <row r="8231" spans="1:2">
      <c r="A8231" t="s">
        <v>6712</v>
      </c>
      <c r="B8231" t="s">
        <v>6713</v>
      </c>
    </row>
    <row r="8232" spans="1:2">
      <c r="A8232" t="s">
        <v>6712</v>
      </c>
      <c r="B8232" t="s">
        <v>6713</v>
      </c>
    </row>
    <row r="8233" spans="1:2">
      <c r="A8233" t="s">
        <v>6714</v>
      </c>
      <c r="B8233" t="s">
        <v>6715</v>
      </c>
    </row>
    <row r="8234" spans="1:2">
      <c r="A8234" t="s">
        <v>6714</v>
      </c>
      <c r="B8234" t="s">
        <v>6715</v>
      </c>
    </row>
    <row r="8235" spans="1:2">
      <c r="A8235" t="s">
        <v>6714</v>
      </c>
      <c r="B8235" t="s">
        <v>6715</v>
      </c>
    </row>
    <row r="8236" spans="1:2">
      <c r="A8236" t="s">
        <v>6716</v>
      </c>
      <c r="B8236" t="s">
        <v>6717</v>
      </c>
    </row>
    <row r="8237" spans="1:2">
      <c r="A8237" t="s">
        <v>6716</v>
      </c>
      <c r="B8237" t="s">
        <v>6717</v>
      </c>
    </row>
    <row r="8238" spans="1:2">
      <c r="A8238" t="s">
        <v>6716</v>
      </c>
      <c r="B8238" t="s">
        <v>6717</v>
      </c>
    </row>
    <row r="8239" spans="1:2">
      <c r="A8239" t="s">
        <v>6706</v>
      </c>
      <c r="B8239" t="s">
        <v>6707</v>
      </c>
    </row>
    <row r="8240" spans="1:2">
      <c r="A8240" t="s">
        <v>6706</v>
      </c>
      <c r="B8240" t="s">
        <v>6707</v>
      </c>
    </row>
    <row r="8241" spans="1:2">
      <c r="A8241" t="s">
        <v>6706</v>
      </c>
      <c r="B8241" t="s">
        <v>6707</v>
      </c>
    </row>
    <row r="8242" spans="1:2">
      <c r="A8242" t="s">
        <v>6938</v>
      </c>
      <c r="B8242" t="s">
        <v>6939</v>
      </c>
    </row>
    <row r="8243" spans="1:2">
      <c r="A8243" t="s">
        <v>6938</v>
      </c>
      <c r="B8243" t="s">
        <v>6939</v>
      </c>
    </row>
    <row r="8244" spans="1:2">
      <c r="A8244" t="s">
        <v>6938</v>
      </c>
      <c r="B8244" t="s">
        <v>6939</v>
      </c>
    </row>
    <row r="8245" spans="1:2">
      <c r="A8245" t="s">
        <v>6708</v>
      </c>
      <c r="B8245" t="s">
        <v>6709</v>
      </c>
    </row>
    <row r="8246" spans="1:2">
      <c r="A8246" t="s">
        <v>6708</v>
      </c>
      <c r="B8246" t="s">
        <v>6709</v>
      </c>
    </row>
    <row r="8247" spans="1:2">
      <c r="A8247" t="s">
        <v>6708</v>
      </c>
      <c r="B8247" t="s">
        <v>6709</v>
      </c>
    </row>
    <row r="8248" spans="1:2">
      <c r="A8248" t="s">
        <v>6940</v>
      </c>
      <c r="B8248" t="s">
        <v>6941</v>
      </c>
    </row>
    <row r="8249" spans="1:2">
      <c r="A8249" t="s">
        <v>6940</v>
      </c>
      <c r="B8249" t="s">
        <v>6941</v>
      </c>
    </row>
    <row r="8250" spans="1:2">
      <c r="A8250" t="s">
        <v>6940</v>
      </c>
      <c r="B8250" t="s">
        <v>6941</v>
      </c>
    </row>
    <row r="8251" spans="1:2">
      <c r="A8251" t="s">
        <v>6694</v>
      </c>
      <c r="B8251" t="s">
        <v>6695</v>
      </c>
    </row>
    <row r="8252" spans="1:2">
      <c r="A8252" t="s">
        <v>6694</v>
      </c>
      <c r="B8252" t="s">
        <v>6695</v>
      </c>
    </row>
    <row r="8253" spans="1:2">
      <c r="A8253" t="s">
        <v>6694</v>
      </c>
      <c r="B8253" t="s">
        <v>6695</v>
      </c>
    </row>
    <row r="8254" spans="1:2">
      <c r="A8254" t="s">
        <v>6696</v>
      </c>
      <c r="B8254" t="s">
        <v>6697</v>
      </c>
    </row>
    <row r="8255" spans="1:2">
      <c r="A8255" t="s">
        <v>6696</v>
      </c>
      <c r="B8255" t="s">
        <v>6697</v>
      </c>
    </row>
    <row r="8256" spans="1:2">
      <c r="A8256" t="s">
        <v>6696</v>
      </c>
      <c r="B8256" t="s">
        <v>6697</v>
      </c>
    </row>
    <row r="8257" spans="1:2">
      <c r="A8257" t="s">
        <v>6698</v>
      </c>
      <c r="B8257" t="s">
        <v>6699</v>
      </c>
    </row>
    <row r="8258" spans="1:2">
      <c r="A8258" t="s">
        <v>6698</v>
      </c>
      <c r="B8258" t="s">
        <v>6699</v>
      </c>
    </row>
    <row r="8259" spans="1:2">
      <c r="A8259" t="s">
        <v>6698</v>
      </c>
      <c r="B8259" t="s">
        <v>6699</v>
      </c>
    </row>
    <row r="8260" spans="1:2">
      <c r="A8260" t="s">
        <v>6700</v>
      </c>
      <c r="B8260" t="s">
        <v>6701</v>
      </c>
    </row>
    <row r="8261" spans="1:2">
      <c r="A8261" t="s">
        <v>6700</v>
      </c>
      <c r="B8261" t="s">
        <v>6701</v>
      </c>
    </row>
    <row r="8262" spans="1:2">
      <c r="A8262" t="s">
        <v>6700</v>
      </c>
      <c r="B8262" t="s">
        <v>6701</v>
      </c>
    </row>
    <row r="8263" spans="1:2">
      <c r="A8263" t="s">
        <v>6702</v>
      </c>
      <c r="B8263" t="s">
        <v>6703</v>
      </c>
    </row>
    <row r="8264" spans="1:2">
      <c r="A8264" t="s">
        <v>6702</v>
      </c>
      <c r="B8264" t="s">
        <v>6703</v>
      </c>
    </row>
    <row r="8265" spans="1:2">
      <c r="A8265" t="s">
        <v>6702</v>
      </c>
      <c r="B8265" t="s">
        <v>6703</v>
      </c>
    </row>
    <row r="8266" spans="1:2">
      <c r="A8266" t="s">
        <v>6704</v>
      </c>
      <c r="B8266" t="s">
        <v>6705</v>
      </c>
    </row>
    <row r="8267" spans="1:2">
      <c r="A8267" t="s">
        <v>6704</v>
      </c>
      <c r="B8267" t="s">
        <v>6705</v>
      </c>
    </row>
    <row r="8268" spans="1:2">
      <c r="A8268" t="s">
        <v>6704</v>
      </c>
      <c r="B8268" t="s">
        <v>6705</v>
      </c>
    </row>
    <row r="8269" spans="1:2">
      <c r="A8269" t="s">
        <v>7043</v>
      </c>
      <c r="B8269" t="s">
        <v>7044</v>
      </c>
    </row>
    <row r="8270" spans="1:2">
      <c r="A8270" t="s">
        <v>7043</v>
      </c>
      <c r="B8270" t="s">
        <v>7044</v>
      </c>
    </row>
    <row r="8271" spans="1:2">
      <c r="A8271" t="s">
        <v>7043</v>
      </c>
      <c r="B8271" t="s">
        <v>7044</v>
      </c>
    </row>
    <row r="8272" spans="1:2">
      <c r="A8272" t="s">
        <v>7045</v>
      </c>
      <c r="B8272" t="s">
        <v>7046</v>
      </c>
    </row>
    <row r="8273" spans="1:2">
      <c r="A8273" t="s">
        <v>7045</v>
      </c>
      <c r="B8273" t="s">
        <v>7046</v>
      </c>
    </row>
    <row r="8274" spans="1:2">
      <c r="A8274" t="s">
        <v>7045</v>
      </c>
      <c r="B8274" t="s">
        <v>7046</v>
      </c>
    </row>
    <row r="8275" spans="1:2">
      <c r="A8275" t="s">
        <v>7047</v>
      </c>
      <c r="B8275" t="s">
        <v>7048</v>
      </c>
    </row>
    <row r="8276" spans="1:2">
      <c r="A8276" t="s">
        <v>7047</v>
      </c>
      <c r="B8276" t="s">
        <v>7048</v>
      </c>
    </row>
    <row r="8277" spans="1:2">
      <c r="A8277" t="s">
        <v>7047</v>
      </c>
      <c r="B8277" t="s">
        <v>7048</v>
      </c>
    </row>
    <row r="8278" spans="1:2">
      <c r="A8278" t="s">
        <v>7049</v>
      </c>
      <c r="B8278" t="s">
        <v>7050</v>
      </c>
    </row>
    <row r="8279" spans="1:2">
      <c r="A8279" t="s">
        <v>7049</v>
      </c>
      <c r="B8279" t="s">
        <v>7050</v>
      </c>
    </row>
    <row r="8280" spans="1:2">
      <c r="A8280" t="s">
        <v>7049</v>
      </c>
      <c r="B8280" t="s">
        <v>7050</v>
      </c>
    </row>
    <row r="8281" spans="1:2">
      <c r="A8281" t="s">
        <v>7051</v>
      </c>
      <c r="B8281" t="s">
        <v>7052</v>
      </c>
    </row>
    <row r="8282" spans="1:2">
      <c r="A8282" t="s">
        <v>7051</v>
      </c>
      <c r="B8282" t="s">
        <v>7052</v>
      </c>
    </row>
    <row r="8283" spans="1:2">
      <c r="A8283" t="s">
        <v>7051</v>
      </c>
      <c r="B8283" t="s">
        <v>7052</v>
      </c>
    </row>
    <row r="8284" spans="1:2">
      <c r="A8284" t="s">
        <v>6444</v>
      </c>
      <c r="B8284" t="s">
        <v>6445</v>
      </c>
    </row>
    <row r="8285" spans="1:2">
      <c r="A8285" t="s">
        <v>6444</v>
      </c>
      <c r="B8285" t="s">
        <v>6445</v>
      </c>
    </row>
    <row r="8286" spans="1:2">
      <c r="A8286" t="s">
        <v>6444</v>
      </c>
      <c r="B8286" t="s">
        <v>6445</v>
      </c>
    </row>
    <row r="8287" spans="1:2">
      <c r="A8287" t="s">
        <v>6446</v>
      </c>
      <c r="B8287" t="s">
        <v>6447</v>
      </c>
    </row>
    <row r="8288" spans="1:2">
      <c r="A8288" t="s">
        <v>6446</v>
      </c>
      <c r="B8288" t="s">
        <v>6447</v>
      </c>
    </row>
    <row r="8289" spans="1:2">
      <c r="A8289" t="s">
        <v>6446</v>
      </c>
      <c r="B8289" t="s">
        <v>6447</v>
      </c>
    </row>
    <row r="8290" spans="1:2">
      <c r="A8290" t="s">
        <v>6448</v>
      </c>
      <c r="B8290" t="s">
        <v>6449</v>
      </c>
    </row>
    <row r="8291" spans="1:2">
      <c r="A8291" t="s">
        <v>6448</v>
      </c>
      <c r="B8291" t="s">
        <v>6449</v>
      </c>
    </row>
    <row r="8292" spans="1:2">
      <c r="A8292" t="s">
        <v>6448</v>
      </c>
      <c r="B8292" t="s">
        <v>6449</v>
      </c>
    </row>
    <row r="8293" spans="1:2">
      <c r="A8293" t="s">
        <v>6450</v>
      </c>
      <c r="B8293" t="s">
        <v>6451</v>
      </c>
    </row>
    <row r="8294" spans="1:2">
      <c r="A8294" t="s">
        <v>6450</v>
      </c>
      <c r="B8294" t="s">
        <v>6451</v>
      </c>
    </row>
    <row r="8295" spans="1:2">
      <c r="A8295" t="s">
        <v>6450</v>
      </c>
      <c r="B8295" t="s">
        <v>6451</v>
      </c>
    </row>
    <row r="8296" spans="1:2">
      <c r="A8296" t="s">
        <v>6452</v>
      </c>
      <c r="B8296" t="s">
        <v>6453</v>
      </c>
    </row>
    <row r="8297" spans="1:2">
      <c r="A8297" t="s">
        <v>6452</v>
      </c>
      <c r="B8297" t="s">
        <v>6453</v>
      </c>
    </row>
    <row r="8298" spans="1:2">
      <c r="A8298" t="s">
        <v>6452</v>
      </c>
      <c r="B8298" t="s">
        <v>6453</v>
      </c>
    </row>
    <row r="8299" spans="1:2">
      <c r="A8299" t="s">
        <v>6454</v>
      </c>
      <c r="B8299" t="s">
        <v>6455</v>
      </c>
    </row>
    <row r="8300" spans="1:2">
      <c r="A8300" t="s">
        <v>6454</v>
      </c>
      <c r="B8300" t="s">
        <v>6455</v>
      </c>
    </row>
    <row r="8301" spans="1:2">
      <c r="A8301" t="s">
        <v>6454</v>
      </c>
      <c r="B8301" t="s">
        <v>6455</v>
      </c>
    </row>
    <row r="8302" spans="1:2">
      <c r="A8302" t="s">
        <v>6456</v>
      </c>
      <c r="B8302" t="s">
        <v>6457</v>
      </c>
    </row>
    <row r="8303" spans="1:2">
      <c r="A8303" t="s">
        <v>6456</v>
      </c>
      <c r="B8303" t="s">
        <v>6457</v>
      </c>
    </row>
    <row r="8304" spans="1:2">
      <c r="A8304" t="s">
        <v>6456</v>
      </c>
      <c r="B8304" t="s">
        <v>6457</v>
      </c>
    </row>
    <row r="8305" spans="1:2">
      <c r="A8305" t="s">
        <v>6458</v>
      </c>
      <c r="B8305" t="s">
        <v>6459</v>
      </c>
    </row>
    <row r="8306" spans="1:2">
      <c r="A8306" t="s">
        <v>6458</v>
      </c>
      <c r="B8306" t="s">
        <v>6459</v>
      </c>
    </row>
    <row r="8307" spans="1:2">
      <c r="A8307" t="s">
        <v>6458</v>
      </c>
      <c r="B8307" t="s">
        <v>6459</v>
      </c>
    </row>
    <row r="8308" spans="1:2">
      <c r="A8308" t="s">
        <v>6460</v>
      </c>
      <c r="B8308" t="s">
        <v>6461</v>
      </c>
    </row>
    <row r="8309" spans="1:2">
      <c r="A8309" t="s">
        <v>6460</v>
      </c>
      <c r="B8309" t="s">
        <v>6461</v>
      </c>
    </row>
    <row r="8310" spans="1:2">
      <c r="A8310" t="s">
        <v>6460</v>
      </c>
      <c r="B8310" t="s">
        <v>6461</v>
      </c>
    </row>
    <row r="8311" spans="1:2">
      <c r="A8311" t="s">
        <v>6462</v>
      </c>
      <c r="B8311" t="s">
        <v>6463</v>
      </c>
    </row>
    <row r="8312" spans="1:2">
      <c r="A8312" t="s">
        <v>6462</v>
      </c>
      <c r="B8312" t="s">
        <v>6463</v>
      </c>
    </row>
    <row r="8313" spans="1:2">
      <c r="A8313" t="s">
        <v>6462</v>
      </c>
      <c r="B8313" t="s">
        <v>6463</v>
      </c>
    </row>
    <row r="8314" spans="1:2">
      <c r="A8314" t="s">
        <v>6464</v>
      </c>
      <c r="B8314" t="s">
        <v>6465</v>
      </c>
    </row>
    <row r="8315" spans="1:2">
      <c r="A8315" t="s">
        <v>6464</v>
      </c>
      <c r="B8315" t="s">
        <v>6465</v>
      </c>
    </row>
    <row r="8316" spans="1:2">
      <c r="A8316" t="s">
        <v>6464</v>
      </c>
      <c r="B8316" t="s">
        <v>6465</v>
      </c>
    </row>
    <row r="8317" spans="1:2">
      <c r="A8317" t="s">
        <v>6532</v>
      </c>
      <c r="B8317" t="s">
        <v>6533</v>
      </c>
    </row>
    <row r="8318" spans="1:2">
      <c r="A8318" t="s">
        <v>6532</v>
      </c>
      <c r="B8318" t="s">
        <v>6533</v>
      </c>
    </row>
    <row r="8319" spans="1:2">
      <c r="A8319" t="s">
        <v>6532</v>
      </c>
      <c r="B8319" t="s">
        <v>6533</v>
      </c>
    </row>
    <row r="8320" spans="1:2">
      <c r="A8320" t="s">
        <v>6534</v>
      </c>
      <c r="B8320" t="s">
        <v>6535</v>
      </c>
    </row>
    <row r="8321" spans="1:2">
      <c r="A8321" t="s">
        <v>6534</v>
      </c>
      <c r="B8321" t="s">
        <v>6535</v>
      </c>
    </row>
    <row r="8322" spans="1:2">
      <c r="A8322" t="s">
        <v>6534</v>
      </c>
      <c r="B8322" t="s">
        <v>6535</v>
      </c>
    </row>
    <row r="8323" spans="1:2">
      <c r="A8323" t="s">
        <v>6466</v>
      </c>
      <c r="B8323" t="s">
        <v>6467</v>
      </c>
    </row>
    <row r="8324" spans="1:2">
      <c r="A8324" t="s">
        <v>6466</v>
      </c>
      <c r="B8324" t="s">
        <v>6467</v>
      </c>
    </row>
    <row r="8325" spans="1:2">
      <c r="A8325" t="s">
        <v>6466</v>
      </c>
      <c r="B8325" t="s">
        <v>6467</v>
      </c>
    </row>
    <row r="8326" spans="1:2">
      <c r="A8326" t="s">
        <v>6468</v>
      </c>
      <c r="B8326" t="s">
        <v>6469</v>
      </c>
    </row>
    <row r="8327" spans="1:2">
      <c r="A8327" t="s">
        <v>6468</v>
      </c>
      <c r="B8327" t="s">
        <v>6469</v>
      </c>
    </row>
    <row r="8328" spans="1:2">
      <c r="A8328" t="s">
        <v>6468</v>
      </c>
      <c r="B8328" t="s">
        <v>6469</v>
      </c>
    </row>
    <row r="8329" spans="1:2">
      <c r="A8329" t="s">
        <v>6470</v>
      </c>
      <c r="B8329" t="s">
        <v>6471</v>
      </c>
    </row>
    <row r="8330" spans="1:2">
      <c r="A8330" t="s">
        <v>6470</v>
      </c>
      <c r="B8330" t="s">
        <v>6471</v>
      </c>
    </row>
    <row r="8331" spans="1:2">
      <c r="A8331" t="s">
        <v>6470</v>
      </c>
      <c r="B8331" t="s">
        <v>6471</v>
      </c>
    </row>
    <row r="8332" spans="1:2">
      <c r="A8332" t="s">
        <v>6798</v>
      </c>
      <c r="B8332" t="s">
        <v>6799</v>
      </c>
    </row>
    <row r="8333" spans="1:2">
      <c r="A8333" t="s">
        <v>6798</v>
      </c>
      <c r="B8333" t="s">
        <v>6799</v>
      </c>
    </row>
    <row r="8334" spans="1:2">
      <c r="A8334" t="s">
        <v>6798</v>
      </c>
      <c r="B8334" t="s">
        <v>6799</v>
      </c>
    </row>
    <row r="8335" spans="1:2">
      <c r="A8335" t="s">
        <v>6634</v>
      </c>
      <c r="B8335" t="s">
        <v>6635</v>
      </c>
    </row>
    <row r="8336" spans="1:2">
      <c r="A8336" t="s">
        <v>6634</v>
      </c>
      <c r="B8336" t="s">
        <v>6635</v>
      </c>
    </row>
    <row r="8337" spans="1:2">
      <c r="A8337" t="s">
        <v>6634</v>
      </c>
      <c r="B8337" t="s">
        <v>6635</v>
      </c>
    </row>
    <row r="8338" spans="1:2">
      <c r="A8338" t="s">
        <v>6636</v>
      </c>
      <c r="B8338" t="s">
        <v>6637</v>
      </c>
    </row>
    <row r="8339" spans="1:2">
      <c r="A8339" t="s">
        <v>6636</v>
      </c>
      <c r="B8339" t="s">
        <v>6637</v>
      </c>
    </row>
    <row r="8340" spans="1:2">
      <c r="A8340" t="s">
        <v>6636</v>
      </c>
      <c r="B8340" t="s">
        <v>6637</v>
      </c>
    </row>
    <row r="8341" spans="1:2">
      <c r="A8341" t="s">
        <v>6638</v>
      </c>
      <c r="B8341" t="s">
        <v>6639</v>
      </c>
    </row>
    <row r="8342" spans="1:2">
      <c r="A8342" t="s">
        <v>6638</v>
      </c>
      <c r="B8342" t="s">
        <v>6639</v>
      </c>
    </row>
    <row r="8343" spans="1:2">
      <c r="A8343" t="s">
        <v>6638</v>
      </c>
      <c r="B8343" t="s">
        <v>6639</v>
      </c>
    </row>
    <row r="8344" spans="1:2">
      <c r="A8344" t="s">
        <v>6826</v>
      </c>
      <c r="B8344" t="s">
        <v>6827</v>
      </c>
    </row>
    <row r="8345" spans="1:2">
      <c r="A8345" t="s">
        <v>6826</v>
      </c>
      <c r="B8345" t="s">
        <v>6827</v>
      </c>
    </row>
    <row r="8346" spans="1:2">
      <c r="A8346" t="s">
        <v>6826</v>
      </c>
      <c r="B8346" t="s">
        <v>6827</v>
      </c>
    </row>
    <row r="8347" spans="1:2">
      <c r="A8347" t="s">
        <v>6536</v>
      </c>
      <c r="B8347" t="s">
        <v>6537</v>
      </c>
    </row>
    <row r="8348" spans="1:2">
      <c r="A8348" t="s">
        <v>6536</v>
      </c>
      <c r="B8348" t="s">
        <v>6537</v>
      </c>
    </row>
    <row r="8349" spans="1:2">
      <c r="A8349" t="s">
        <v>6536</v>
      </c>
      <c r="B8349" t="s">
        <v>6537</v>
      </c>
    </row>
    <row r="8350" spans="1:2">
      <c r="A8350" t="s">
        <v>6538</v>
      </c>
      <c r="B8350" t="s">
        <v>6539</v>
      </c>
    </row>
    <row r="8351" spans="1:2">
      <c r="A8351" t="s">
        <v>6538</v>
      </c>
      <c r="B8351" t="s">
        <v>6539</v>
      </c>
    </row>
    <row r="8352" spans="1:2">
      <c r="A8352" t="s">
        <v>6538</v>
      </c>
      <c r="B8352" t="s">
        <v>6539</v>
      </c>
    </row>
    <row r="8353" spans="1:2">
      <c r="A8353" t="s">
        <v>6810</v>
      </c>
      <c r="B8353" t="s">
        <v>6811</v>
      </c>
    </row>
    <row r="8354" spans="1:2">
      <c r="A8354" t="s">
        <v>6810</v>
      </c>
      <c r="B8354" t="s">
        <v>6811</v>
      </c>
    </row>
    <row r="8355" spans="1:2">
      <c r="A8355" t="s">
        <v>6810</v>
      </c>
      <c r="B8355" t="s">
        <v>6811</v>
      </c>
    </row>
    <row r="8356" spans="1:2">
      <c r="A8356" t="s">
        <v>6812</v>
      </c>
      <c r="B8356" t="s">
        <v>6813</v>
      </c>
    </row>
    <row r="8357" spans="1:2">
      <c r="A8357" t="s">
        <v>6812</v>
      </c>
      <c r="B8357" t="s">
        <v>6813</v>
      </c>
    </row>
    <row r="8358" spans="1:2">
      <c r="A8358" t="s">
        <v>6812</v>
      </c>
      <c r="B8358" t="s">
        <v>6813</v>
      </c>
    </row>
    <row r="8359" spans="1:2">
      <c r="A8359" t="s">
        <v>6566</v>
      </c>
      <c r="B8359" t="s">
        <v>6567</v>
      </c>
    </row>
    <row r="8360" spans="1:2">
      <c r="A8360" t="s">
        <v>6566</v>
      </c>
      <c r="B8360" t="s">
        <v>6567</v>
      </c>
    </row>
    <row r="8361" spans="1:2">
      <c r="A8361" t="s">
        <v>6566</v>
      </c>
      <c r="B8361" t="s">
        <v>6567</v>
      </c>
    </row>
    <row r="8362" spans="1:2">
      <c r="A8362" t="s">
        <v>6568</v>
      </c>
      <c r="B8362" t="s">
        <v>6569</v>
      </c>
    </row>
    <row r="8363" spans="1:2">
      <c r="A8363" t="s">
        <v>6568</v>
      </c>
      <c r="B8363" t="s">
        <v>6569</v>
      </c>
    </row>
    <row r="8364" spans="1:2">
      <c r="A8364" t="s">
        <v>6568</v>
      </c>
      <c r="B8364" t="s">
        <v>6569</v>
      </c>
    </row>
    <row r="8365" spans="1:2">
      <c r="A8365" t="s">
        <v>6570</v>
      </c>
      <c r="B8365" t="s">
        <v>6571</v>
      </c>
    </row>
    <row r="8366" spans="1:2">
      <c r="A8366" t="s">
        <v>6570</v>
      </c>
      <c r="B8366" t="s">
        <v>6571</v>
      </c>
    </row>
    <row r="8367" spans="1:2">
      <c r="A8367" t="s">
        <v>6570</v>
      </c>
      <c r="B8367" t="s">
        <v>6571</v>
      </c>
    </row>
    <row r="8368" spans="1:2">
      <c r="A8368" t="s">
        <v>6572</v>
      </c>
      <c r="B8368" t="s">
        <v>6573</v>
      </c>
    </row>
    <row r="8369" spans="1:2">
      <c r="A8369" t="s">
        <v>6572</v>
      </c>
      <c r="B8369" t="s">
        <v>6573</v>
      </c>
    </row>
    <row r="8370" spans="1:2">
      <c r="A8370" t="s">
        <v>6572</v>
      </c>
      <c r="B8370" t="s">
        <v>6573</v>
      </c>
    </row>
    <row r="8371" spans="1:2">
      <c r="A8371" t="s">
        <v>6574</v>
      </c>
      <c r="B8371" t="s">
        <v>6575</v>
      </c>
    </row>
    <row r="8372" spans="1:2">
      <c r="A8372" t="s">
        <v>6574</v>
      </c>
      <c r="B8372" t="s">
        <v>6575</v>
      </c>
    </row>
    <row r="8373" spans="1:2">
      <c r="A8373" t="s">
        <v>6574</v>
      </c>
      <c r="B8373" t="s">
        <v>6575</v>
      </c>
    </row>
    <row r="8374" spans="1:2">
      <c r="A8374" t="s">
        <v>6554</v>
      </c>
      <c r="B8374" t="s">
        <v>6555</v>
      </c>
    </row>
    <row r="8375" spans="1:2">
      <c r="A8375" t="s">
        <v>6554</v>
      </c>
      <c r="B8375" t="s">
        <v>6555</v>
      </c>
    </row>
    <row r="8376" spans="1:2">
      <c r="A8376" t="s">
        <v>6554</v>
      </c>
      <c r="B8376" t="s">
        <v>6555</v>
      </c>
    </row>
    <row r="8377" spans="1:2">
      <c r="A8377" t="s">
        <v>6576</v>
      </c>
      <c r="B8377" t="s">
        <v>6577</v>
      </c>
    </row>
    <row r="8378" spans="1:2">
      <c r="A8378" t="s">
        <v>6576</v>
      </c>
      <c r="B8378" t="s">
        <v>6577</v>
      </c>
    </row>
    <row r="8379" spans="1:2">
      <c r="A8379" t="s">
        <v>6576</v>
      </c>
      <c r="B8379" t="s">
        <v>6577</v>
      </c>
    </row>
    <row r="8380" spans="1:2">
      <c r="A8380" t="s">
        <v>6556</v>
      </c>
      <c r="B8380" t="s">
        <v>6557</v>
      </c>
    </row>
    <row r="8381" spans="1:2">
      <c r="A8381" t="s">
        <v>6556</v>
      </c>
      <c r="B8381" t="s">
        <v>6557</v>
      </c>
    </row>
    <row r="8382" spans="1:2">
      <c r="A8382" t="s">
        <v>6556</v>
      </c>
      <c r="B8382" t="s">
        <v>6557</v>
      </c>
    </row>
    <row r="8383" spans="1:2">
      <c r="A8383" t="s">
        <v>6788</v>
      </c>
      <c r="B8383" t="s">
        <v>6789</v>
      </c>
    </row>
    <row r="8384" spans="1:2">
      <c r="A8384" t="s">
        <v>6788</v>
      </c>
      <c r="B8384" t="s">
        <v>6789</v>
      </c>
    </row>
    <row r="8385" spans="1:2">
      <c r="A8385" t="s">
        <v>6788</v>
      </c>
      <c r="B8385" t="s">
        <v>6789</v>
      </c>
    </row>
    <row r="8386" spans="1:2">
      <c r="A8386" t="s">
        <v>6790</v>
      </c>
      <c r="B8386" t="s">
        <v>6791</v>
      </c>
    </row>
    <row r="8387" spans="1:2">
      <c r="A8387" t="s">
        <v>6790</v>
      </c>
      <c r="B8387" t="s">
        <v>6791</v>
      </c>
    </row>
    <row r="8388" spans="1:2">
      <c r="A8388" t="s">
        <v>6790</v>
      </c>
      <c r="B8388" t="s">
        <v>6791</v>
      </c>
    </row>
    <row r="8389" spans="1:2">
      <c r="A8389" t="s">
        <v>6792</v>
      </c>
      <c r="B8389" t="s">
        <v>6793</v>
      </c>
    </row>
    <row r="8390" spans="1:2">
      <c r="A8390" t="s">
        <v>6792</v>
      </c>
      <c r="B8390" t="s">
        <v>6793</v>
      </c>
    </row>
    <row r="8391" spans="1:2">
      <c r="A8391" t="s">
        <v>6792</v>
      </c>
      <c r="B8391" t="s">
        <v>6793</v>
      </c>
    </row>
    <row r="8392" spans="1:2">
      <c r="A8392" t="s">
        <v>6794</v>
      </c>
      <c r="B8392" t="s">
        <v>6795</v>
      </c>
    </row>
    <row r="8393" spans="1:2">
      <c r="A8393" t="s">
        <v>6794</v>
      </c>
      <c r="B8393" t="s">
        <v>6795</v>
      </c>
    </row>
    <row r="8394" spans="1:2">
      <c r="A8394" t="s">
        <v>6794</v>
      </c>
      <c r="B8394" t="s">
        <v>6795</v>
      </c>
    </row>
    <row r="8395" spans="1:2">
      <c r="A8395" t="s">
        <v>6796</v>
      </c>
      <c r="B8395" t="s">
        <v>6797</v>
      </c>
    </row>
    <row r="8396" spans="1:2">
      <c r="A8396" t="s">
        <v>6796</v>
      </c>
      <c r="B8396" t="s">
        <v>6797</v>
      </c>
    </row>
    <row r="8397" spans="1:2">
      <c r="A8397" t="s">
        <v>6796</v>
      </c>
      <c r="B8397" t="s">
        <v>6797</v>
      </c>
    </row>
    <row r="8398" spans="1:2">
      <c r="A8398" t="s">
        <v>6786</v>
      </c>
      <c r="B8398" t="s">
        <v>6787</v>
      </c>
    </row>
    <row r="8399" spans="1:2">
      <c r="A8399" t="s">
        <v>6786</v>
      </c>
      <c r="B8399" t="s">
        <v>6787</v>
      </c>
    </row>
    <row r="8400" spans="1:2">
      <c r="A8400" t="s">
        <v>6786</v>
      </c>
      <c r="B8400" t="s">
        <v>6787</v>
      </c>
    </row>
    <row r="8401" spans="1:2">
      <c r="A8401" t="s">
        <v>6676</v>
      </c>
      <c r="B8401" t="s">
        <v>6677</v>
      </c>
    </row>
    <row r="8402" spans="1:2">
      <c r="A8402" t="s">
        <v>6676</v>
      </c>
      <c r="B8402" t="s">
        <v>6677</v>
      </c>
    </row>
    <row r="8403" spans="1:2">
      <c r="A8403" t="s">
        <v>6676</v>
      </c>
      <c r="B8403" t="s">
        <v>6677</v>
      </c>
    </row>
    <row r="8404" spans="1:2">
      <c r="A8404" t="s">
        <v>6678</v>
      </c>
      <c r="B8404" t="s">
        <v>6679</v>
      </c>
    </row>
    <row r="8405" spans="1:2">
      <c r="A8405" t="s">
        <v>6678</v>
      </c>
      <c r="B8405" t="s">
        <v>6679</v>
      </c>
    </row>
    <row r="8406" spans="1:2">
      <c r="A8406" t="s">
        <v>6678</v>
      </c>
      <c r="B8406" t="s">
        <v>6679</v>
      </c>
    </row>
    <row r="8407" spans="1:2">
      <c r="A8407" t="s">
        <v>6680</v>
      </c>
      <c r="B8407" t="s">
        <v>6681</v>
      </c>
    </row>
    <row r="8408" spans="1:2">
      <c r="A8408" t="s">
        <v>6680</v>
      </c>
      <c r="B8408" t="s">
        <v>6681</v>
      </c>
    </row>
    <row r="8409" spans="1:2">
      <c r="A8409" t="s">
        <v>6680</v>
      </c>
      <c r="B8409" t="s">
        <v>6681</v>
      </c>
    </row>
    <row r="8410" spans="1:2">
      <c r="A8410" t="s">
        <v>6782</v>
      </c>
      <c r="B8410" t="s">
        <v>6783</v>
      </c>
    </row>
    <row r="8411" spans="1:2">
      <c r="A8411" t="s">
        <v>6782</v>
      </c>
      <c r="B8411" t="s">
        <v>6783</v>
      </c>
    </row>
    <row r="8412" spans="1:2">
      <c r="A8412" t="s">
        <v>6782</v>
      </c>
      <c r="B8412" t="s">
        <v>6783</v>
      </c>
    </row>
    <row r="8413" spans="1:2">
      <c r="A8413" t="s">
        <v>6784</v>
      </c>
      <c r="B8413" t="s">
        <v>6785</v>
      </c>
    </row>
    <row r="8414" spans="1:2">
      <c r="A8414" t="s">
        <v>6784</v>
      </c>
      <c r="B8414" t="s">
        <v>6785</v>
      </c>
    </row>
    <row r="8415" spans="1:2">
      <c r="A8415" t="s">
        <v>6784</v>
      </c>
      <c r="B8415" t="s">
        <v>6785</v>
      </c>
    </row>
    <row r="8416" spans="1:2">
      <c r="A8416" t="s">
        <v>6814</v>
      </c>
      <c r="B8416" t="s">
        <v>6815</v>
      </c>
    </row>
    <row r="8417" spans="1:2">
      <c r="A8417" t="s">
        <v>6814</v>
      </c>
      <c r="B8417" t="s">
        <v>6815</v>
      </c>
    </row>
    <row r="8418" spans="1:2">
      <c r="A8418" t="s">
        <v>6814</v>
      </c>
      <c r="B8418" t="s">
        <v>6815</v>
      </c>
    </row>
    <row r="8419" spans="1:2">
      <c r="A8419" t="s">
        <v>6816</v>
      </c>
      <c r="B8419" t="s">
        <v>6817</v>
      </c>
    </row>
    <row r="8420" spans="1:2">
      <c r="A8420" t="s">
        <v>6816</v>
      </c>
      <c r="B8420" t="s">
        <v>6817</v>
      </c>
    </row>
    <row r="8421" spans="1:2">
      <c r="A8421" t="s">
        <v>6816</v>
      </c>
      <c r="B8421" t="s">
        <v>6817</v>
      </c>
    </row>
    <row r="8422" spans="1:2">
      <c r="A8422" t="s">
        <v>6818</v>
      </c>
      <c r="B8422" t="s">
        <v>6819</v>
      </c>
    </row>
    <row r="8423" spans="1:2">
      <c r="A8423" t="s">
        <v>6818</v>
      </c>
      <c r="B8423" t="s">
        <v>6819</v>
      </c>
    </row>
    <row r="8424" spans="1:2">
      <c r="A8424" t="s">
        <v>6818</v>
      </c>
      <c r="B8424" t="s">
        <v>6819</v>
      </c>
    </row>
    <row r="8425" spans="1:2">
      <c r="A8425" t="s">
        <v>6540</v>
      </c>
      <c r="B8425" t="s">
        <v>6541</v>
      </c>
    </row>
    <row r="8426" spans="1:2">
      <c r="A8426" t="s">
        <v>6540</v>
      </c>
      <c r="B8426" t="s">
        <v>6541</v>
      </c>
    </row>
    <row r="8427" spans="1:2">
      <c r="A8427" t="s">
        <v>6540</v>
      </c>
      <c r="B8427" t="s">
        <v>6541</v>
      </c>
    </row>
    <row r="8428" spans="1:2">
      <c r="A8428" t="s">
        <v>6542</v>
      </c>
      <c r="B8428" t="s">
        <v>6543</v>
      </c>
    </row>
    <row r="8429" spans="1:2">
      <c r="A8429" t="s">
        <v>6542</v>
      </c>
      <c r="B8429" t="s">
        <v>6543</v>
      </c>
    </row>
    <row r="8430" spans="1:2">
      <c r="A8430" t="s">
        <v>6542</v>
      </c>
      <c r="B8430" t="s">
        <v>6543</v>
      </c>
    </row>
    <row r="8431" spans="1:2">
      <c r="A8431" t="s">
        <v>6544</v>
      </c>
      <c r="B8431" t="s">
        <v>6545</v>
      </c>
    </row>
    <row r="8432" spans="1:2">
      <c r="A8432" t="s">
        <v>6544</v>
      </c>
      <c r="B8432" t="s">
        <v>6545</v>
      </c>
    </row>
    <row r="8433" spans="1:2">
      <c r="A8433" t="s">
        <v>6544</v>
      </c>
      <c r="B8433" t="s">
        <v>6545</v>
      </c>
    </row>
    <row r="8434" spans="1:2">
      <c r="A8434" t="s">
        <v>6546</v>
      </c>
      <c r="B8434" t="s">
        <v>6547</v>
      </c>
    </row>
    <row r="8435" spans="1:2">
      <c r="A8435" t="s">
        <v>6546</v>
      </c>
      <c r="B8435" t="s">
        <v>6547</v>
      </c>
    </row>
    <row r="8436" spans="1:2">
      <c r="A8436" t="s">
        <v>6546</v>
      </c>
      <c r="B8436" t="s">
        <v>6547</v>
      </c>
    </row>
    <row r="8437" spans="1:2">
      <c r="A8437" t="s">
        <v>6552</v>
      </c>
      <c r="B8437" t="s">
        <v>6553</v>
      </c>
    </row>
    <row r="8438" spans="1:2">
      <c r="A8438" t="s">
        <v>6552</v>
      </c>
      <c r="B8438" t="s">
        <v>6553</v>
      </c>
    </row>
    <row r="8439" spans="1:2">
      <c r="A8439" t="s">
        <v>6552</v>
      </c>
      <c r="B8439" t="s">
        <v>6553</v>
      </c>
    </row>
    <row r="8440" spans="1:2">
      <c r="A8440" t="s">
        <v>6820</v>
      </c>
      <c r="B8440" t="s">
        <v>6821</v>
      </c>
    </row>
    <row r="8441" spans="1:2">
      <c r="A8441" t="s">
        <v>6820</v>
      </c>
      <c r="B8441" t="s">
        <v>6821</v>
      </c>
    </row>
    <row r="8442" spans="1:2">
      <c r="A8442" t="s">
        <v>6820</v>
      </c>
      <c r="B8442" t="s">
        <v>6821</v>
      </c>
    </row>
    <row r="8443" spans="1:2">
      <c r="A8443" t="s">
        <v>6548</v>
      </c>
      <c r="B8443" t="s">
        <v>6549</v>
      </c>
    </row>
    <row r="8444" spans="1:2">
      <c r="A8444" t="s">
        <v>6548</v>
      </c>
      <c r="B8444" t="s">
        <v>6549</v>
      </c>
    </row>
    <row r="8445" spans="1:2">
      <c r="A8445" t="s">
        <v>6548</v>
      </c>
      <c r="B8445" t="s">
        <v>6549</v>
      </c>
    </row>
    <row r="8446" spans="1:2">
      <c r="A8446" t="s">
        <v>6550</v>
      </c>
      <c r="B8446" t="s">
        <v>6551</v>
      </c>
    </row>
    <row r="8447" spans="1:2">
      <c r="A8447" t="s">
        <v>6550</v>
      </c>
      <c r="B8447" t="s">
        <v>6551</v>
      </c>
    </row>
    <row r="8448" spans="1:2">
      <c r="A8448" t="s">
        <v>6550</v>
      </c>
      <c r="B8448" t="s">
        <v>6551</v>
      </c>
    </row>
    <row r="8449" spans="1:2">
      <c r="A8449" t="s">
        <v>6432</v>
      </c>
      <c r="B8449" t="s">
        <v>6433</v>
      </c>
    </row>
    <row r="8450" spans="1:2">
      <c r="A8450" t="s">
        <v>6432</v>
      </c>
      <c r="B8450" t="s">
        <v>6433</v>
      </c>
    </row>
    <row r="8451" spans="1:2">
      <c r="A8451" t="s">
        <v>6432</v>
      </c>
      <c r="B8451" t="s">
        <v>6433</v>
      </c>
    </row>
    <row r="8452" spans="1:2">
      <c r="A8452" t="s">
        <v>6434</v>
      </c>
      <c r="B8452" t="s">
        <v>6435</v>
      </c>
    </row>
    <row r="8453" spans="1:2">
      <c r="A8453" t="s">
        <v>6434</v>
      </c>
      <c r="B8453" t="s">
        <v>6435</v>
      </c>
    </row>
    <row r="8454" spans="1:2">
      <c r="A8454" t="s">
        <v>6434</v>
      </c>
      <c r="B8454" t="s">
        <v>6435</v>
      </c>
    </row>
    <row r="8455" spans="1:2">
      <c r="A8455" t="s">
        <v>6502</v>
      </c>
      <c r="B8455" t="s">
        <v>6503</v>
      </c>
    </row>
    <row r="8456" spans="1:2">
      <c r="A8456" t="s">
        <v>6502</v>
      </c>
      <c r="B8456" t="s">
        <v>6503</v>
      </c>
    </row>
    <row r="8457" spans="1:2">
      <c r="A8457" t="s">
        <v>6502</v>
      </c>
      <c r="B8457" t="s">
        <v>6503</v>
      </c>
    </row>
    <row r="8458" spans="1:2">
      <c r="A8458" t="s">
        <v>6802</v>
      </c>
      <c r="B8458" t="s">
        <v>6803</v>
      </c>
    </row>
    <row r="8459" spans="1:2">
      <c r="A8459" t="s">
        <v>6802</v>
      </c>
      <c r="B8459" t="s">
        <v>6803</v>
      </c>
    </row>
    <row r="8460" spans="1:2">
      <c r="A8460" t="s">
        <v>6802</v>
      </c>
      <c r="B8460" t="s">
        <v>6803</v>
      </c>
    </row>
    <row r="8461" spans="1:2">
      <c r="A8461" t="s">
        <v>6436</v>
      </c>
      <c r="B8461" t="s">
        <v>6437</v>
      </c>
    </row>
    <row r="8462" spans="1:2">
      <c r="A8462" t="s">
        <v>6436</v>
      </c>
      <c r="B8462" t="s">
        <v>6437</v>
      </c>
    </row>
    <row r="8463" spans="1:2">
      <c r="A8463" t="s">
        <v>6436</v>
      </c>
      <c r="B8463" t="s">
        <v>6437</v>
      </c>
    </row>
    <row r="8464" spans="1:2">
      <c r="A8464" t="s">
        <v>6942</v>
      </c>
      <c r="B8464" t="s">
        <v>6943</v>
      </c>
    </row>
    <row r="8465" spans="1:2">
      <c r="A8465" t="s">
        <v>6942</v>
      </c>
      <c r="B8465" t="s">
        <v>6943</v>
      </c>
    </row>
    <row r="8466" spans="1:2">
      <c r="A8466" t="s">
        <v>6942</v>
      </c>
      <c r="B8466" t="s">
        <v>6943</v>
      </c>
    </row>
    <row r="8467" spans="1:2">
      <c r="A8467" t="s">
        <v>6438</v>
      </c>
      <c r="B8467" t="s">
        <v>6439</v>
      </c>
    </row>
    <row r="8468" spans="1:2">
      <c r="A8468" t="s">
        <v>6438</v>
      </c>
      <c r="B8468" t="s">
        <v>6439</v>
      </c>
    </row>
    <row r="8469" spans="1:2">
      <c r="A8469" t="s">
        <v>6438</v>
      </c>
      <c r="B8469" t="s">
        <v>6439</v>
      </c>
    </row>
    <row r="8470" spans="1:2">
      <c r="A8470" t="s">
        <v>6440</v>
      </c>
      <c r="B8470" t="s">
        <v>6441</v>
      </c>
    </row>
    <row r="8471" spans="1:2">
      <c r="A8471" t="s">
        <v>6440</v>
      </c>
      <c r="B8471" t="s">
        <v>6441</v>
      </c>
    </row>
    <row r="8472" spans="1:2">
      <c r="A8472" t="s">
        <v>6440</v>
      </c>
      <c r="B8472" t="s">
        <v>6441</v>
      </c>
    </row>
    <row r="8473" spans="1:2">
      <c r="A8473" t="s">
        <v>6504</v>
      </c>
      <c r="B8473" t="s">
        <v>6505</v>
      </c>
    </row>
    <row r="8474" spans="1:2">
      <c r="A8474" t="s">
        <v>6504</v>
      </c>
      <c r="B8474" t="s">
        <v>6505</v>
      </c>
    </row>
    <row r="8475" spans="1:2">
      <c r="A8475" t="s">
        <v>6504</v>
      </c>
      <c r="B8475" t="s">
        <v>6505</v>
      </c>
    </row>
    <row r="8476" spans="1:2">
      <c r="A8476" t="s">
        <v>6804</v>
      </c>
      <c r="B8476" t="s">
        <v>6805</v>
      </c>
    </row>
    <row r="8477" spans="1:2">
      <c r="A8477" t="s">
        <v>6804</v>
      </c>
      <c r="B8477" t="s">
        <v>6805</v>
      </c>
    </row>
    <row r="8478" spans="1:2">
      <c r="A8478" t="s">
        <v>6804</v>
      </c>
      <c r="B8478" t="s">
        <v>6805</v>
      </c>
    </row>
    <row r="8479" spans="1:2">
      <c r="A8479" t="s">
        <v>6806</v>
      </c>
      <c r="B8479" t="s">
        <v>6807</v>
      </c>
    </row>
    <row r="8480" spans="1:2">
      <c r="A8480" t="s">
        <v>6806</v>
      </c>
      <c r="B8480" t="s">
        <v>6807</v>
      </c>
    </row>
    <row r="8481" spans="1:2">
      <c r="A8481" t="s">
        <v>6806</v>
      </c>
      <c r="B8481" t="s">
        <v>6807</v>
      </c>
    </row>
    <row r="8482" spans="1:2">
      <c r="A8482" t="s">
        <v>6808</v>
      </c>
      <c r="B8482" t="s">
        <v>6809</v>
      </c>
    </row>
    <row r="8483" spans="1:2">
      <c r="A8483" t="s">
        <v>6808</v>
      </c>
      <c r="B8483" t="s">
        <v>6809</v>
      </c>
    </row>
    <row r="8484" spans="1:2">
      <c r="A8484" t="s">
        <v>6808</v>
      </c>
      <c r="B8484" t="s">
        <v>6809</v>
      </c>
    </row>
    <row r="8485" spans="1:2">
      <c r="A8485" t="s">
        <v>6488</v>
      </c>
      <c r="B8485" t="s">
        <v>6489</v>
      </c>
    </row>
    <row r="8486" spans="1:2">
      <c r="A8486" t="s">
        <v>6488</v>
      </c>
      <c r="B8486" t="s">
        <v>6489</v>
      </c>
    </row>
    <row r="8487" spans="1:2">
      <c r="A8487" t="s">
        <v>6488</v>
      </c>
      <c r="B8487" t="s">
        <v>6489</v>
      </c>
    </row>
    <row r="8488" spans="1:2">
      <c r="A8488" t="s">
        <v>6490</v>
      </c>
      <c r="B8488" t="s">
        <v>6491</v>
      </c>
    </row>
    <row r="8489" spans="1:2">
      <c r="A8489" t="s">
        <v>6490</v>
      </c>
      <c r="B8489" t="s">
        <v>6491</v>
      </c>
    </row>
    <row r="8490" spans="1:2">
      <c r="A8490" t="s">
        <v>6490</v>
      </c>
      <c r="B8490" t="s">
        <v>6491</v>
      </c>
    </row>
    <row r="8491" spans="1:2">
      <c r="A8491" t="s">
        <v>7053</v>
      </c>
      <c r="B8491" t="s">
        <v>7054</v>
      </c>
    </row>
    <row r="8492" spans="1:2">
      <c r="A8492" t="s">
        <v>7053</v>
      </c>
      <c r="B8492" t="s">
        <v>7054</v>
      </c>
    </row>
    <row r="8493" spans="1:2">
      <c r="A8493" t="s">
        <v>7053</v>
      </c>
      <c r="B8493" t="s">
        <v>7054</v>
      </c>
    </row>
    <row r="8494" spans="1:2">
      <c r="A8494" t="s">
        <v>7055</v>
      </c>
      <c r="B8494" t="s">
        <v>7054</v>
      </c>
    </row>
    <row r="8495" spans="1:2">
      <c r="A8495" t="s">
        <v>7055</v>
      </c>
      <c r="B8495" t="s">
        <v>7054</v>
      </c>
    </row>
    <row r="8496" spans="1:2">
      <c r="A8496" t="s">
        <v>7055</v>
      </c>
      <c r="B8496" t="s">
        <v>7054</v>
      </c>
    </row>
    <row r="8497" spans="1:2">
      <c r="A8497" t="s">
        <v>7056</v>
      </c>
      <c r="B8497" t="s">
        <v>7057</v>
      </c>
    </row>
    <row r="8498" spans="1:2">
      <c r="A8498" t="s">
        <v>7056</v>
      </c>
      <c r="B8498" t="s">
        <v>7057</v>
      </c>
    </row>
    <row r="8499" spans="1:2">
      <c r="A8499" t="s">
        <v>7056</v>
      </c>
      <c r="B8499" t="s">
        <v>7057</v>
      </c>
    </row>
    <row r="8500" spans="1:2">
      <c r="A8500" t="s">
        <v>7058</v>
      </c>
      <c r="B8500" t="s">
        <v>7059</v>
      </c>
    </row>
    <row r="8501" spans="1:2">
      <c r="A8501" t="s">
        <v>7058</v>
      </c>
      <c r="B8501" t="s">
        <v>7059</v>
      </c>
    </row>
    <row r="8502" spans="1:2">
      <c r="A8502" t="s">
        <v>7058</v>
      </c>
      <c r="B8502" t="s">
        <v>7059</v>
      </c>
    </row>
    <row r="8503" spans="1:2">
      <c r="A8503" t="s">
        <v>7060</v>
      </c>
      <c r="B8503" t="s">
        <v>7061</v>
      </c>
    </row>
    <row r="8504" spans="1:2">
      <c r="A8504" t="s">
        <v>7060</v>
      </c>
      <c r="B8504" t="s">
        <v>7061</v>
      </c>
    </row>
    <row r="8505" spans="1:2">
      <c r="A8505" t="s">
        <v>7060</v>
      </c>
      <c r="B8505" t="s">
        <v>7061</v>
      </c>
    </row>
    <row r="8506" spans="1:2">
      <c r="A8506" t="s">
        <v>7062</v>
      </c>
      <c r="B8506" t="s">
        <v>7063</v>
      </c>
    </row>
    <row r="8507" spans="1:2">
      <c r="A8507" t="s">
        <v>7062</v>
      </c>
      <c r="B8507" t="s">
        <v>7063</v>
      </c>
    </row>
    <row r="8508" spans="1:2">
      <c r="A8508" t="s">
        <v>7062</v>
      </c>
      <c r="B8508" t="s">
        <v>7063</v>
      </c>
    </row>
    <row r="8509" spans="1:2">
      <c r="A8509" t="s">
        <v>7029</v>
      </c>
      <c r="B8509" t="s">
        <v>7030</v>
      </c>
    </row>
    <row r="8510" spans="1:2">
      <c r="A8510" t="s">
        <v>7029</v>
      </c>
      <c r="B8510" t="s">
        <v>7030</v>
      </c>
    </row>
    <row r="8511" spans="1:2">
      <c r="A8511" t="s">
        <v>7029</v>
      </c>
      <c r="B8511" t="s">
        <v>7030</v>
      </c>
    </row>
    <row r="8512" spans="1:2">
      <c r="A8512" t="s">
        <v>7031</v>
      </c>
      <c r="B8512" t="s">
        <v>7032</v>
      </c>
    </row>
    <row r="8513" spans="1:2">
      <c r="A8513" t="s">
        <v>7031</v>
      </c>
      <c r="B8513" t="s">
        <v>7032</v>
      </c>
    </row>
    <row r="8514" spans="1:2">
      <c r="A8514" t="s">
        <v>7031</v>
      </c>
      <c r="B8514" t="s">
        <v>7032</v>
      </c>
    </row>
    <row r="8515" spans="1:2">
      <c r="A8515" t="s">
        <v>7033</v>
      </c>
      <c r="B8515" t="s">
        <v>7034</v>
      </c>
    </row>
    <row r="8516" spans="1:2">
      <c r="A8516" t="s">
        <v>7033</v>
      </c>
      <c r="B8516" t="s">
        <v>7034</v>
      </c>
    </row>
    <row r="8517" spans="1:2">
      <c r="A8517" t="s">
        <v>7033</v>
      </c>
      <c r="B8517" t="s">
        <v>7034</v>
      </c>
    </row>
    <row r="8518" spans="1:2">
      <c r="A8518" t="s">
        <v>7035</v>
      </c>
      <c r="B8518" t="s">
        <v>7036</v>
      </c>
    </row>
    <row r="8519" spans="1:2">
      <c r="A8519" t="s">
        <v>7035</v>
      </c>
      <c r="B8519" t="s">
        <v>7036</v>
      </c>
    </row>
    <row r="8520" spans="1:2">
      <c r="A8520" t="s">
        <v>7035</v>
      </c>
      <c r="B8520" t="s">
        <v>7036</v>
      </c>
    </row>
    <row r="8521" spans="1:2">
      <c r="A8521" t="s">
        <v>7037</v>
      </c>
      <c r="B8521" t="s">
        <v>7038</v>
      </c>
    </row>
    <row r="8522" spans="1:2">
      <c r="A8522" t="s">
        <v>7037</v>
      </c>
      <c r="B8522" t="s">
        <v>7038</v>
      </c>
    </row>
    <row r="8523" spans="1:2">
      <c r="A8523" t="s">
        <v>7037</v>
      </c>
      <c r="B8523" t="s">
        <v>7038</v>
      </c>
    </row>
    <row r="8524" spans="1:2">
      <c r="A8524" t="s">
        <v>7039</v>
      </c>
      <c r="B8524" t="s">
        <v>7040</v>
      </c>
    </row>
    <row r="8525" spans="1:2">
      <c r="A8525" t="s">
        <v>7039</v>
      </c>
      <c r="B8525" t="s">
        <v>7040</v>
      </c>
    </row>
    <row r="8526" spans="1:2">
      <c r="A8526" t="s">
        <v>7039</v>
      </c>
      <c r="B8526" t="s">
        <v>7040</v>
      </c>
    </row>
    <row r="8527" spans="1:2">
      <c r="A8527" t="s">
        <v>6606</v>
      </c>
      <c r="B8527" t="s">
        <v>6607</v>
      </c>
    </row>
    <row r="8528" spans="1:2">
      <c r="A8528" t="s">
        <v>6606</v>
      </c>
      <c r="B8528" t="s">
        <v>6607</v>
      </c>
    </row>
    <row r="8529" spans="1:2">
      <c r="A8529" t="s">
        <v>6606</v>
      </c>
      <c r="B8529" t="s">
        <v>6607</v>
      </c>
    </row>
    <row r="8530" spans="1:2">
      <c r="A8530" t="s">
        <v>6666</v>
      </c>
      <c r="B8530" t="s">
        <v>6667</v>
      </c>
    </row>
    <row r="8531" spans="1:2">
      <c r="A8531" t="s">
        <v>6666</v>
      </c>
      <c r="B8531" t="s">
        <v>6667</v>
      </c>
    </row>
    <row r="8532" spans="1:2">
      <c r="A8532" t="s">
        <v>6666</v>
      </c>
      <c r="B8532" t="s">
        <v>6667</v>
      </c>
    </row>
    <row r="8533" spans="1:2">
      <c r="A8533" t="s">
        <v>6608</v>
      </c>
      <c r="B8533" t="s">
        <v>6609</v>
      </c>
    </row>
    <row r="8534" spans="1:2">
      <c r="A8534" t="s">
        <v>6608</v>
      </c>
      <c r="B8534" t="s">
        <v>6609</v>
      </c>
    </row>
    <row r="8535" spans="1:2">
      <c r="A8535" t="s">
        <v>6608</v>
      </c>
      <c r="B8535" t="s">
        <v>6609</v>
      </c>
    </row>
    <row r="8536" spans="1:2">
      <c r="A8536" t="s">
        <v>6610</v>
      </c>
      <c r="B8536" t="s">
        <v>6611</v>
      </c>
    </row>
    <row r="8537" spans="1:2">
      <c r="A8537" t="s">
        <v>6610</v>
      </c>
      <c r="B8537" t="s">
        <v>6611</v>
      </c>
    </row>
    <row r="8538" spans="1:2">
      <c r="A8538" t="s">
        <v>6610</v>
      </c>
      <c r="B8538" t="s">
        <v>6611</v>
      </c>
    </row>
    <row r="8539" spans="1:2">
      <c r="A8539" t="s">
        <v>6612</v>
      </c>
      <c r="B8539" t="s">
        <v>6613</v>
      </c>
    </row>
    <row r="8540" spans="1:2">
      <c r="A8540" t="s">
        <v>6612</v>
      </c>
      <c r="B8540" t="s">
        <v>6613</v>
      </c>
    </row>
    <row r="8541" spans="1:2">
      <c r="A8541" t="s">
        <v>6612</v>
      </c>
      <c r="B8541" t="s">
        <v>6613</v>
      </c>
    </row>
    <row r="8542" spans="1:2">
      <c r="A8542" t="s">
        <v>6614</v>
      </c>
      <c r="B8542" t="s">
        <v>6615</v>
      </c>
    </row>
    <row r="8543" spans="1:2">
      <c r="A8543" t="s">
        <v>6614</v>
      </c>
      <c r="B8543" t="s">
        <v>6615</v>
      </c>
    </row>
    <row r="8544" spans="1:2">
      <c r="A8544" t="s">
        <v>6614</v>
      </c>
      <c r="B8544" t="s">
        <v>6615</v>
      </c>
    </row>
    <row r="8545" spans="1:2">
      <c r="A8545" t="s">
        <v>6416</v>
      </c>
      <c r="B8545" t="s">
        <v>6417</v>
      </c>
    </row>
    <row r="8546" spans="1:2">
      <c r="A8546" t="s">
        <v>6416</v>
      </c>
      <c r="B8546" t="s">
        <v>6417</v>
      </c>
    </row>
    <row r="8547" spans="1:2">
      <c r="A8547" t="s">
        <v>6416</v>
      </c>
      <c r="B8547" t="s">
        <v>6417</v>
      </c>
    </row>
    <row r="8548" spans="1:2">
      <c r="A8548" t="s">
        <v>6496</v>
      </c>
      <c r="B8548" t="s">
        <v>6497</v>
      </c>
    </row>
    <row r="8549" spans="1:2">
      <c r="A8549" t="s">
        <v>6496</v>
      </c>
      <c r="B8549" t="s">
        <v>6497</v>
      </c>
    </row>
    <row r="8550" spans="1:2">
      <c r="A8550" t="s">
        <v>6496</v>
      </c>
      <c r="B8550" t="s">
        <v>6497</v>
      </c>
    </row>
    <row r="8551" spans="1:2">
      <c r="A8551" t="s">
        <v>6498</v>
      </c>
      <c r="B8551" t="s">
        <v>6499</v>
      </c>
    </row>
    <row r="8552" spans="1:2">
      <c r="A8552" t="s">
        <v>6498</v>
      </c>
      <c r="B8552" t="s">
        <v>6499</v>
      </c>
    </row>
    <row r="8553" spans="1:2">
      <c r="A8553" t="s">
        <v>6498</v>
      </c>
      <c r="B8553" t="s">
        <v>6499</v>
      </c>
    </row>
    <row r="8554" spans="1:2">
      <c r="A8554" t="s">
        <v>6500</v>
      </c>
      <c r="B8554" t="s">
        <v>6501</v>
      </c>
    </row>
    <row r="8555" spans="1:2">
      <c r="A8555" t="s">
        <v>6500</v>
      </c>
      <c r="B8555" t="s">
        <v>6501</v>
      </c>
    </row>
    <row r="8556" spans="1:2">
      <c r="A8556" t="s">
        <v>6500</v>
      </c>
      <c r="B8556" t="s">
        <v>6501</v>
      </c>
    </row>
    <row r="8557" spans="1:2">
      <c r="A8557" t="s">
        <v>6506</v>
      </c>
      <c r="B8557" t="s">
        <v>6507</v>
      </c>
    </row>
    <row r="8558" spans="1:2">
      <c r="A8558" t="s">
        <v>6506</v>
      </c>
      <c r="B8558" t="s">
        <v>6507</v>
      </c>
    </row>
    <row r="8559" spans="1:2">
      <c r="A8559" t="s">
        <v>6506</v>
      </c>
      <c r="B8559" t="s">
        <v>6507</v>
      </c>
    </row>
    <row r="8560" spans="1:2">
      <c r="A8560" t="s">
        <v>6418</v>
      </c>
      <c r="B8560" t="s">
        <v>6419</v>
      </c>
    </row>
    <row r="8561" spans="1:2">
      <c r="A8561" t="s">
        <v>6418</v>
      </c>
      <c r="B8561" t="s">
        <v>6419</v>
      </c>
    </row>
    <row r="8562" spans="1:2">
      <c r="A8562" t="s">
        <v>6418</v>
      </c>
      <c r="B8562" t="s">
        <v>6419</v>
      </c>
    </row>
    <row r="8563" spans="1:2">
      <c r="A8563" t="s">
        <v>6420</v>
      </c>
      <c r="B8563" t="s">
        <v>6421</v>
      </c>
    </row>
    <row r="8564" spans="1:2">
      <c r="A8564" t="s">
        <v>6420</v>
      </c>
      <c r="B8564" t="s">
        <v>6421</v>
      </c>
    </row>
    <row r="8565" spans="1:2">
      <c r="A8565" t="s">
        <v>6420</v>
      </c>
      <c r="B8565" t="s">
        <v>6421</v>
      </c>
    </row>
    <row r="8566" spans="1:2">
      <c r="A8566" t="s">
        <v>6422</v>
      </c>
      <c r="B8566" t="s">
        <v>6423</v>
      </c>
    </row>
    <row r="8567" spans="1:2">
      <c r="A8567" t="s">
        <v>6422</v>
      </c>
      <c r="B8567" t="s">
        <v>6423</v>
      </c>
    </row>
    <row r="8568" spans="1:2">
      <c r="A8568" t="s">
        <v>6422</v>
      </c>
      <c r="B8568" t="s">
        <v>6423</v>
      </c>
    </row>
    <row r="8569" spans="1:2">
      <c r="A8569" t="s">
        <v>6424</v>
      </c>
      <c r="B8569" t="s">
        <v>6425</v>
      </c>
    </row>
    <row r="8570" spans="1:2">
      <c r="A8570" t="s">
        <v>6424</v>
      </c>
      <c r="B8570" t="s">
        <v>6425</v>
      </c>
    </row>
    <row r="8571" spans="1:2">
      <c r="A8571" t="s">
        <v>6424</v>
      </c>
      <c r="B8571" t="s">
        <v>6425</v>
      </c>
    </row>
    <row r="8572" spans="1:2">
      <c r="A8572" t="s">
        <v>6426</v>
      </c>
      <c r="B8572" t="s">
        <v>6427</v>
      </c>
    </row>
    <row r="8573" spans="1:2">
      <c r="A8573" t="s">
        <v>6426</v>
      </c>
      <c r="B8573" t="s">
        <v>6427</v>
      </c>
    </row>
    <row r="8574" spans="1:2">
      <c r="A8574" t="s">
        <v>6426</v>
      </c>
      <c r="B8574" t="s">
        <v>6427</v>
      </c>
    </row>
    <row r="8575" spans="1:2">
      <c r="A8575" t="s">
        <v>6428</v>
      </c>
      <c r="B8575" t="s">
        <v>6429</v>
      </c>
    </row>
    <row r="8576" spans="1:2">
      <c r="A8576" t="s">
        <v>6428</v>
      </c>
      <c r="B8576" t="s">
        <v>6429</v>
      </c>
    </row>
    <row r="8577" spans="1:2">
      <c r="A8577" t="s">
        <v>6428</v>
      </c>
      <c r="B8577" t="s">
        <v>6429</v>
      </c>
    </row>
    <row r="8578" spans="1:2">
      <c r="A8578" t="s">
        <v>6430</v>
      </c>
      <c r="B8578" t="s">
        <v>6431</v>
      </c>
    </row>
    <row r="8579" spans="1:2">
      <c r="A8579" t="s">
        <v>6430</v>
      </c>
      <c r="B8579" t="s">
        <v>6431</v>
      </c>
    </row>
    <row r="8580" spans="1:2">
      <c r="A8580" t="s">
        <v>6430</v>
      </c>
      <c r="B8580" t="s">
        <v>6431</v>
      </c>
    </row>
    <row r="8581" spans="1:2">
      <c r="A8581" t="s">
        <v>6492</v>
      </c>
      <c r="B8581" t="s">
        <v>6493</v>
      </c>
    </row>
    <row r="8582" spans="1:2">
      <c r="A8582" t="s">
        <v>6492</v>
      </c>
      <c r="B8582" t="s">
        <v>6493</v>
      </c>
    </row>
    <row r="8583" spans="1:2">
      <c r="A8583" t="s">
        <v>6492</v>
      </c>
      <c r="B8583" t="s">
        <v>6493</v>
      </c>
    </row>
    <row r="8584" spans="1:2">
      <c r="A8584" t="s">
        <v>6494</v>
      </c>
      <c r="B8584" t="s">
        <v>6495</v>
      </c>
    </row>
    <row r="8585" spans="1:2">
      <c r="A8585" t="s">
        <v>6494</v>
      </c>
      <c r="B8585" t="s">
        <v>6495</v>
      </c>
    </row>
    <row r="8586" spans="1:2">
      <c r="A8586" t="s">
        <v>6494</v>
      </c>
      <c r="B8586" t="s">
        <v>6495</v>
      </c>
    </row>
    <row r="8587" spans="1:2">
      <c r="A8587" t="s">
        <v>7021</v>
      </c>
      <c r="B8587" t="s">
        <v>7022</v>
      </c>
    </row>
    <row r="8588" spans="1:2">
      <c r="A8588" t="s">
        <v>7021</v>
      </c>
      <c r="B8588" t="s">
        <v>7022</v>
      </c>
    </row>
    <row r="8589" spans="1:2">
      <c r="A8589" t="s">
        <v>7021</v>
      </c>
      <c r="B8589" t="s">
        <v>7022</v>
      </c>
    </row>
    <row r="8590" spans="1:2">
      <c r="A8590" t="s">
        <v>7023</v>
      </c>
      <c r="B8590" t="s">
        <v>7024</v>
      </c>
    </row>
    <row r="8591" spans="1:2">
      <c r="A8591" t="s">
        <v>7023</v>
      </c>
      <c r="B8591" t="s">
        <v>7024</v>
      </c>
    </row>
    <row r="8592" spans="1:2">
      <c r="A8592" t="s">
        <v>7023</v>
      </c>
      <c r="B8592" t="s">
        <v>7024</v>
      </c>
    </row>
    <row r="8593" spans="1:2">
      <c r="A8593" t="s">
        <v>6984</v>
      </c>
      <c r="B8593" t="s">
        <v>6985</v>
      </c>
    </row>
    <row r="8594" spans="1:2">
      <c r="A8594" t="s">
        <v>6984</v>
      </c>
      <c r="B8594" t="s">
        <v>6985</v>
      </c>
    </row>
    <row r="8595" spans="1:2">
      <c r="A8595" t="s">
        <v>6984</v>
      </c>
      <c r="B8595" t="s">
        <v>6985</v>
      </c>
    </row>
    <row r="8596" spans="1:2">
      <c r="A8596" t="s">
        <v>6986</v>
      </c>
      <c r="B8596" t="s">
        <v>6987</v>
      </c>
    </row>
    <row r="8597" spans="1:2">
      <c r="A8597" t="s">
        <v>6986</v>
      </c>
      <c r="B8597" t="s">
        <v>6987</v>
      </c>
    </row>
    <row r="8598" spans="1:2">
      <c r="A8598" t="s">
        <v>6986</v>
      </c>
      <c r="B8598" t="s">
        <v>6987</v>
      </c>
    </row>
    <row r="8599" spans="1:2">
      <c r="A8599" t="s">
        <v>6994</v>
      </c>
      <c r="B8599" t="s">
        <v>6995</v>
      </c>
    </row>
    <row r="8600" spans="1:2">
      <c r="A8600" t="s">
        <v>6994</v>
      </c>
      <c r="B8600" t="s">
        <v>6995</v>
      </c>
    </row>
    <row r="8601" spans="1:2">
      <c r="A8601" t="s">
        <v>6994</v>
      </c>
      <c r="B8601" t="s">
        <v>6995</v>
      </c>
    </row>
    <row r="8602" spans="1:2">
      <c r="A8602" t="s">
        <v>6990</v>
      </c>
      <c r="B8602" t="s">
        <v>6991</v>
      </c>
    </row>
    <row r="8603" spans="1:2">
      <c r="A8603" t="s">
        <v>6990</v>
      </c>
      <c r="B8603" t="s">
        <v>6991</v>
      </c>
    </row>
    <row r="8604" spans="1:2">
      <c r="A8604" t="s">
        <v>6990</v>
      </c>
      <c r="B8604" t="s">
        <v>6991</v>
      </c>
    </row>
    <row r="8605" spans="1:2">
      <c r="A8605" t="s">
        <v>6992</v>
      </c>
      <c r="B8605" t="s">
        <v>6993</v>
      </c>
    </row>
    <row r="8606" spans="1:2">
      <c r="A8606" t="s">
        <v>6992</v>
      </c>
      <c r="B8606" t="s">
        <v>6993</v>
      </c>
    </row>
    <row r="8607" spans="1:2">
      <c r="A8607" t="s">
        <v>6992</v>
      </c>
      <c r="B8607" t="s">
        <v>6993</v>
      </c>
    </row>
    <row r="8608" spans="1:2">
      <c r="A8608" t="s">
        <v>6988</v>
      </c>
      <c r="B8608" t="s">
        <v>6989</v>
      </c>
    </row>
    <row r="8609" spans="1:2">
      <c r="A8609" t="s">
        <v>6988</v>
      </c>
      <c r="B8609" t="s">
        <v>6989</v>
      </c>
    </row>
    <row r="8610" spans="1:2">
      <c r="A8610" t="s">
        <v>6988</v>
      </c>
      <c r="B8610" t="s">
        <v>6989</v>
      </c>
    </row>
    <row r="8611" spans="1:2">
      <c r="A8611" t="s">
        <v>7759</v>
      </c>
      <c r="B8611" t="s">
        <v>7760</v>
      </c>
    </row>
    <row r="8612" spans="1:2">
      <c r="A8612" t="s">
        <v>7759</v>
      </c>
      <c r="B8612" t="s">
        <v>7760</v>
      </c>
    </row>
    <row r="8613" spans="1:2">
      <c r="A8613" t="s">
        <v>7759</v>
      </c>
      <c r="B8613" t="s">
        <v>7760</v>
      </c>
    </row>
    <row r="8614" spans="1:2">
      <c r="A8614" t="s">
        <v>7593</v>
      </c>
      <c r="B8614" t="s">
        <v>7594</v>
      </c>
    </row>
    <row r="8615" spans="1:2">
      <c r="A8615" t="s">
        <v>7593</v>
      </c>
      <c r="B8615" t="s">
        <v>7594</v>
      </c>
    </row>
    <row r="8616" spans="1:2">
      <c r="A8616" t="s">
        <v>7593</v>
      </c>
      <c r="B8616" t="s">
        <v>7594</v>
      </c>
    </row>
    <row r="8617" spans="1:2">
      <c r="A8617" t="s">
        <v>7632</v>
      </c>
      <c r="B8617" t="s">
        <v>7594</v>
      </c>
    </row>
    <row r="8618" spans="1:2">
      <c r="A8618" t="s">
        <v>7632</v>
      </c>
      <c r="B8618" t="s">
        <v>7594</v>
      </c>
    </row>
    <row r="8619" spans="1:2">
      <c r="A8619" t="s">
        <v>7632</v>
      </c>
      <c r="B8619" t="s">
        <v>7594</v>
      </c>
    </row>
    <row r="8620" spans="1:2">
      <c r="A8620" t="s">
        <v>7655</v>
      </c>
      <c r="B8620" t="s">
        <v>7594</v>
      </c>
    </row>
    <row r="8621" spans="1:2">
      <c r="A8621" t="s">
        <v>7655</v>
      </c>
      <c r="B8621" t="s">
        <v>7594</v>
      </c>
    </row>
    <row r="8622" spans="1:2">
      <c r="A8622" t="s">
        <v>7655</v>
      </c>
      <c r="B8622" t="s">
        <v>7594</v>
      </c>
    </row>
    <row r="8623" spans="1:2">
      <c r="A8623" t="s">
        <v>7656</v>
      </c>
      <c r="B8623" t="s">
        <v>7594</v>
      </c>
    </row>
    <row r="8624" spans="1:2">
      <c r="A8624" t="s">
        <v>7656</v>
      </c>
      <c r="B8624" t="s">
        <v>7594</v>
      </c>
    </row>
    <row r="8625" spans="1:2">
      <c r="A8625" t="s">
        <v>7656</v>
      </c>
      <c r="B8625" t="s">
        <v>7594</v>
      </c>
    </row>
    <row r="8626" spans="1:2">
      <c r="A8626" t="s">
        <v>7695</v>
      </c>
      <c r="B8626" t="s">
        <v>7624</v>
      </c>
    </row>
    <row r="8627" spans="1:2">
      <c r="A8627" t="s">
        <v>7695</v>
      </c>
      <c r="B8627" t="s">
        <v>7624</v>
      </c>
    </row>
    <row r="8628" spans="1:2">
      <c r="A8628" t="s">
        <v>7695</v>
      </c>
      <c r="B8628" t="s">
        <v>7624</v>
      </c>
    </row>
    <row r="8629" spans="1:2">
      <c r="A8629" t="s">
        <v>7663</v>
      </c>
      <c r="B8629" t="s">
        <v>7624</v>
      </c>
    </row>
    <row r="8630" spans="1:2">
      <c r="A8630" t="s">
        <v>7663</v>
      </c>
      <c r="B8630" t="s">
        <v>7624</v>
      </c>
    </row>
    <row r="8631" spans="1:2">
      <c r="A8631" t="s">
        <v>7663</v>
      </c>
      <c r="B8631" t="s">
        <v>7624</v>
      </c>
    </row>
    <row r="8632" spans="1:2">
      <c r="A8632" t="s">
        <v>7623</v>
      </c>
      <c r="B8632" t="s">
        <v>7624</v>
      </c>
    </row>
    <row r="8633" spans="1:2">
      <c r="A8633" t="s">
        <v>7623</v>
      </c>
      <c r="B8633" t="s">
        <v>7624</v>
      </c>
    </row>
    <row r="8634" spans="1:2">
      <c r="A8634" t="s">
        <v>7623</v>
      </c>
      <c r="B8634" t="s">
        <v>7624</v>
      </c>
    </row>
    <row r="8635" spans="1:2">
      <c r="A8635" t="s">
        <v>7664</v>
      </c>
      <c r="B8635" t="s">
        <v>7624</v>
      </c>
    </row>
    <row r="8636" spans="1:2">
      <c r="A8636" t="s">
        <v>7664</v>
      </c>
      <c r="B8636" t="s">
        <v>7624</v>
      </c>
    </row>
    <row r="8637" spans="1:2">
      <c r="A8637" t="s">
        <v>7664</v>
      </c>
      <c r="B8637" t="s">
        <v>7624</v>
      </c>
    </row>
    <row r="8638" spans="1:2">
      <c r="A8638" t="s">
        <v>7665</v>
      </c>
      <c r="B8638" t="s">
        <v>7624</v>
      </c>
    </row>
    <row r="8639" spans="1:2">
      <c r="A8639" t="s">
        <v>7665</v>
      </c>
      <c r="B8639" t="s">
        <v>7624</v>
      </c>
    </row>
    <row r="8640" spans="1:2">
      <c r="A8640" t="s">
        <v>7665</v>
      </c>
      <c r="B8640" t="s">
        <v>7624</v>
      </c>
    </row>
    <row r="8641" spans="1:2">
      <c r="A8641" t="s">
        <v>7693</v>
      </c>
      <c r="B8641" t="s">
        <v>7622</v>
      </c>
    </row>
    <row r="8642" spans="1:2">
      <c r="A8642" t="s">
        <v>7693</v>
      </c>
      <c r="B8642" t="s">
        <v>7622</v>
      </c>
    </row>
    <row r="8643" spans="1:2">
      <c r="A8643" t="s">
        <v>7693</v>
      </c>
      <c r="B8643" t="s">
        <v>7622</v>
      </c>
    </row>
    <row r="8644" spans="1:2">
      <c r="A8644" t="s">
        <v>7621</v>
      </c>
      <c r="B8644" t="s">
        <v>7622</v>
      </c>
    </row>
    <row r="8645" spans="1:2">
      <c r="A8645" t="s">
        <v>7621</v>
      </c>
      <c r="B8645" t="s">
        <v>7622</v>
      </c>
    </row>
    <row r="8646" spans="1:2">
      <c r="A8646" t="s">
        <v>7621</v>
      </c>
      <c r="B8646" t="s">
        <v>7622</v>
      </c>
    </row>
    <row r="8647" spans="1:2">
      <c r="A8647" t="s">
        <v>7661</v>
      </c>
      <c r="B8647" t="s">
        <v>7662</v>
      </c>
    </row>
    <row r="8648" spans="1:2">
      <c r="A8648" t="s">
        <v>7661</v>
      </c>
      <c r="B8648" t="s">
        <v>7662</v>
      </c>
    </row>
    <row r="8649" spans="1:2">
      <c r="A8649" t="s">
        <v>7661</v>
      </c>
      <c r="B8649" t="s">
        <v>7662</v>
      </c>
    </row>
    <row r="8650" spans="1:2">
      <c r="A8650" t="s">
        <v>7694</v>
      </c>
      <c r="B8650" t="s">
        <v>7622</v>
      </c>
    </row>
    <row r="8651" spans="1:2">
      <c r="A8651" t="s">
        <v>7694</v>
      </c>
      <c r="B8651" t="s">
        <v>7622</v>
      </c>
    </row>
    <row r="8652" spans="1:2">
      <c r="A8652" t="s">
        <v>7694</v>
      </c>
      <c r="B8652" t="s">
        <v>7622</v>
      </c>
    </row>
    <row r="8653" spans="1:2">
      <c r="A8653" t="s">
        <v>7696</v>
      </c>
      <c r="B8653" t="s">
        <v>7626</v>
      </c>
    </row>
    <row r="8654" spans="1:2">
      <c r="A8654" t="s">
        <v>7696</v>
      </c>
      <c r="B8654" t="s">
        <v>7626</v>
      </c>
    </row>
    <row r="8655" spans="1:2">
      <c r="A8655" t="s">
        <v>7696</v>
      </c>
      <c r="B8655" t="s">
        <v>7626</v>
      </c>
    </row>
    <row r="8656" spans="1:2">
      <c r="A8656" t="s">
        <v>7625</v>
      </c>
      <c r="B8656" t="s">
        <v>7626</v>
      </c>
    </row>
    <row r="8657" spans="1:2">
      <c r="A8657" t="s">
        <v>7625</v>
      </c>
      <c r="B8657" t="s">
        <v>7626</v>
      </c>
    </row>
    <row r="8658" spans="1:2">
      <c r="A8658" t="s">
        <v>7625</v>
      </c>
      <c r="B8658" t="s">
        <v>7626</v>
      </c>
    </row>
    <row r="8659" spans="1:2">
      <c r="A8659" t="s">
        <v>7684</v>
      </c>
      <c r="B8659" t="s">
        <v>7626</v>
      </c>
    </row>
    <row r="8660" spans="1:2">
      <c r="A8660" t="s">
        <v>7684</v>
      </c>
      <c r="B8660" t="s">
        <v>7626</v>
      </c>
    </row>
    <row r="8661" spans="1:2">
      <c r="A8661" t="s">
        <v>7684</v>
      </c>
      <c r="B8661" t="s">
        <v>7626</v>
      </c>
    </row>
    <row r="8662" spans="1:2">
      <c r="A8662" t="s">
        <v>7685</v>
      </c>
      <c r="B8662" t="s">
        <v>7626</v>
      </c>
    </row>
    <row r="8663" spans="1:2">
      <c r="A8663" t="s">
        <v>7685</v>
      </c>
      <c r="B8663" t="s">
        <v>7626</v>
      </c>
    </row>
    <row r="8664" spans="1:2">
      <c r="A8664" t="s">
        <v>7685</v>
      </c>
      <c r="B8664" t="s">
        <v>7626</v>
      </c>
    </row>
    <row r="8665" spans="1:2">
      <c r="A8665" t="s">
        <v>7686</v>
      </c>
      <c r="B8665" t="s">
        <v>7630</v>
      </c>
    </row>
    <row r="8666" spans="1:2">
      <c r="A8666" t="s">
        <v>7686</v>
      </c>
      <c r="B8666" t="s">
        <v>7630</v>
      </c>
    </row>
    <row r="8667" spans="1:2">
      <c r="A8667" t="s">
        <v>7686</v>
      </c>
      <c r="B8667" t="s">
        <v>7630</v>
      </c>
    </row>
    <row r="8668" spans="1:2">
      <c r="A8668" t="s">
        <v>7668</v>
      </c>
      <c r="B8668" t="s">
        <v>7630</v>
      </c>
    </row>
    <row r="8669" spans="1:2">
      <c r="A8669" t="s">
        <v>7668</v>
      </c>
      <c r="B8669" t="s">
        <v>7630</v>
      </c>
    </row>
    <row r="8670" spans="1:2">
      <c r="A8670" t="s">
        <v>7668</v>
      </c>
      <c r="B8670" t="s">
        <v>7630</v>
      </c>
    </row>
    <row r="8671" spans="1:2">
      <c r="A8671" t="s">
        <v>7629</v>
      </c>
      <c r="B8671" t="s">
        <v>7630</v>
      </c>
    </row>
    <row r="8672" spans="1:2">
      <c r="A8672" t="s">
        <v>7629</v>
      </c>
      <c r="B8672" t="s">
        <v>7630</v>
      </c>
    </row>
    <row r="8673" spans="1:2">
      <c r="A8673" t="s">
        <v>7629</v>
      </c>
      <c r="B8673" t="s">
        <v>7630</v>
      </c>
    </row>
    <row r="8674" spans="1:2">
      <c r="A8674" t="s">
        <v>7658</v>
      </c>
      <c r="B8674" t="s">
        <v>7630</v>
      </c>
    </row>
    <row r="8675" spans="1:2">
      <c r="A8675" t="s">
        <v>7658</v>
      </c>
      <c r="B8675" t="s">
        <v>7630</v>
      </c>
    </row>
    <row r="8676" spans="1:2">
      <c r="A8676" t="s">
        <v>7658</v>
      </c>
      <c r="B8676" t="s">
        <v>7630</v>
      </c>
    </row>
    <row r="8677" spans="1:2">
      <c r="A8677" t="s">
        <v>7687</v>
      </c>
      <c r="B8677" t="s">
        <v>7630</v>
      </c>
    </row>
    <row r="8678" spans="1:2">
      <c r="A8678" t="s">
        <v>7687</v>
      </c>
      <c r="B8678" t="s">
        <v>7630</v>
      </c>
    </row>
    <row r="8679" spans="1:2">
      <c r="A8679" t="s">
        <v>7687</v>
      </c>
      <c r="B8679" t="s">
        <v>7630</v>
      </c>
    </row>
    <row r="8680" spans="1:2">
      <c r="A8680" t="s">
        <v>7669</v>
      </c>
      <c r="B8680" t="s">
        <v>6914</v>
      </c>
    </row>
    <row r="8681" spans="1:2">
      <c r="A8681" t="s">
        <v>7669</v>
      </c>
      <c r="B8681" t="s">
        <v>6914</v>
      </c>
    </row>
    <row r="8682" spans="1:2">
      <c r="A8682" t="s">
        <v>7669</v>
      </c>
      <c r="B8682" t="s">
        <v>6914</v>
      </c>
    </row>
    <row r="8683" spans="1:2">
      <c r="A8683" t="s">
        <v>7670</v>
      </c>
      <c r="B8683" t="s">
        <v>6914</v>
      </c>
    </row>
    <row r="8684" spans="1:2">
      <c r="A8684" t="s">
        <v>7670</v>
      </c>
      <c r="B8684" t="s">
        <v>6914</v>
      </c>
    </row>
    <row r="8685" spans="1:2">
      <c r="A8685" t="s">
        <v>7670</v>
      </c>
      <c r="B8685" t="s">
        <v>6914</v>
      </c>
    </row>
    <row r="8686" spans="1:2">
      <c r="A8686" t="s">
        <v>7631</v>
      </c>
      <c r="B8686" t="s">
        <v>6914</v>
      </c>
    </row>
    <row r="8687" spans="1:2">
      <c r="A8687" t="s">
        <v>7631</v>
      </c>
      <c r="B8687" t="s">
        <v>6914</v>
      </c>
    </row>
    <row r="8688" spans="1:2">
      <c r="A8688" t="s">
        <v>7631</v>
      </c>
      <c r="B8688" t="s">
        <v>6914</v>
      </c>
    </row>
    <row r="8689" spans="1:2">
      <c r="A8689" t="s">
        <v>7671</v>
      </c>
      <c r="B8689" t="s">
        <v>6914</v>
      </c>
    </row>
    <row r="8690" spans="1:2">
      <c r="A8690" t="s">
        <v>7671</v>
      </c>
      <c r="B8690" t="s">
        <v>6914</v>
      </c>
    </row>
    <row r="8691" spans="1:2">
      <c r="A8691" t="s">
        <v>7671</v>
      </c>
      <c r="B8691" t="s">
        <v>6914</v>
      </c>
    </row>
    <row r="8692" spans="1:2">
      <c r="A8692" t="s">
        <v>7688</v>
      </c>
      <c r="B8692" t="s">
        <v>6914</v>
      </c>
    </row>
    <row r="8693" spans="1:2">
      <c r="A8693" t="s">
        <v>7688</v>
      </c>
      <c r="B8693" t="s">
        <v>6914</v>
      </c>
    </row>
    <row r="8694" spans="1:2">
      <c r="A8694" t="s">
        <v>7688</v>
      </c>
      <c r="B8694" t="s">
        <v>6914</v>
      </c>
    </row>
    <row r="8695" spans="1:2">
      <c r="A8695" t="s">
        <v>7689</v>
      </c>
      <c r="B8695" t="s">
        <v>6914</v>
      </c>
    </row>
    <row r="8696" spans="1:2">
      <c r="A8696" t="s">
        <v>7689</v>
      </c>
      <c r="B8696" t="s">
        <v>6914</v>
      </c>
    </row>
    <row r="8697" spans="1:2">
      <c r="A8697" t="s">
        <v>7689</v>
      </c>
      <c r="B8697" t="s">
        <v>6914</v>
      </c>
    </row>
    <row r="8698" spans="1:2">
      <c r="A8698" t="s">
        <v>7672</v>
      </c>
      <c r="B8698" t="s">
        <v>7620</v>
      </c>
    </row>
    <row r="8699" spans="1:2">
      <c r="A8699" t="s">
        <v>7672</v>
      </c>
      <c r="B8699" t="s">
        <v>7620</v>
      </c>
    </row>
    <row r="8700" spans="1:2">
      <c r="A8700" t="s">
        <v>7672</v>
      </c>
      <c r="B8700" t="s">
        <v>7620</v>
      </c>
    </row>
    <row r="8701" spans="1:2">
      <c r="A8701" t="s">
        <v>7673</v>
      </c>
      <c r="B8701" t="s">
        <v>7620</v>
      </c>
    </row>
    <row r="8702" spans="1:2">
      <c r="A8702" t="s">
        <v>7673</v>
      </c>
      <c r="B8702" t="s">
        <v>7620</v>
      </c>
    </row>
    <row r="8703" spans="1:2">
      <c r="A8703" t="s">
        <v>7673</v>
      </c>
      <c r="B8703" t="s">
        <v>7620</v>
      </c>
    </row>
    <row r="8704" spans="1:2">
      <c r="A8704" t="s">
        <v>7619</v>
      </c>
      <c r="B8704" t="s">
        <v>7620</v>
      </c>
    </row>
    <row r="8705" spans="1:2">
      <c r="A8705" t="s">
        <v>7619</v>
      </c>
      <c r="B8705" t="s">
        <v>7620</v>
      </c>
    </row>
    <row r="8706" spans="1:2">
      <c r="A8706" t="s">
        <v>7619</v>
      </c>
      <c r="B8706" t="s">
        <v>7620</v>
      </c>
    </row>
    <row r="8707" spans="1:2">
      <c r="A8707" t="s">
        <v>7674</v>
      </c>
      <c r="B8707" t="s">
        <v>7620</v>
      </c>
    </row>
    <row r="8708" spans="1:2">
      <c r="A8708" t="s">
        <v>7674</v>
      </c>
      <c r="B8708" t="s">
        <v>7620</v>
      </c>
    </row>
    <row r="8709" spans="1:2">
      <c r="A8709" t="s">
        <v>7674</v>
      </c>
      <c r="B8709" t="s">
        <v>7620</v>
      </c>
    </row>
    <row r="8710" spans="1:2">
      <c r="A8710" t="s">
        <v>7675</v>
      </c>
      <c r="B8710" t="s">
        <v>7620</v>
      </c>
    </row>
    <row r="8711" spans="1:2">
      <c r="A8711" t="s">
        <v>7675</v>
      </c>
      <c r="B8711" t="s">
        <v>7620</v>
      </c>
    </row>
    <row r="8712" spans="1:2">
      <c r="A8712" t="s">
        <v>7675</v>
      </c>
      <c r="B8712" t="s">
        <v>7620</v>
      </c>
    </row>
    <row r="8713" spans="1:2">
      <c r="A8713" t="s">
        <v>7676</v>
      </c>
      <c r="B8713" t="s">
        <v>7620</v>
      </c>
    </row>
    <row r="8714" spans="1:2">
      <c r="A8714" t="s">
        <v>7676</v>
      </c>
      <c r="B8714" t="s">
        <v>7620</v>
      </c>
    </row>
    <row r="8715" spans="1:2">
      <c r="A8715" t="s">
        <v>7676</v>
      </c>
      <c r="B8715" t="s">
        <v>7620</v>
      </c>
    </row>
    <row r="8716" spans="1:2">
      <c r="A8716" t="s">
        <v>7677</v>
      </c>
      <c r="B8716" t="s">
        <v>7634</v>
      </c>
    </row>
    <row r="8717" spans="1:2">
      <c r="A8717" t="s">
        <v>7677</v>
      </c>
      <c r="B8717" t="s">
        <v>7634</v>
      </c>
    </row>
    <row r="8718" spans="1:2">
      <c r="A8718" t="s">
        <v>7677</v>
      </c>
      <c r="B8718" t="s">
        <v>7634</v>
      </c>
    </row>
    <row r="8719" spans="1:2">
      <c r="A8719" t="s">
        <v>7678</v>
      </c>
      <c r="B8719" t="s">
        <v>7634</v>
      </c>
    </row>
    <row r="8720" spans="1:2">
      <c r="A8720" t="s">
        <v>7678</v>
      </c>
      <c r="B8720" t="s">
        <v>7634</v>
      </c>
    </row>
    <row r="8721" spans="1:2">
      <c r="A8721" t="s">
        <v>7678</v>
      </c>
      <c r="B8721" t="s">
        <v>7634</v>
      </c>
    </row>
    <row r="8722" spans="1:2">
      <c r="A8722" t="s">
        <v>7633</v>
      </c>
      <c r="B8722" t="s">
        <v>7634</v>
      </c>
    </row>
    <row r="8723" spans="1:2">
      <c r="A8723" t="s">
        <v>7633</v>
      </c>
      <c r="B8723" t="s">
        <v>7634</v>
      </c>
    </row>
    <row r="8724" spans="1:2">
      <c r="A8724" t="s">
        <v>7633</v>
      </c>
      <c r="B8724" t="s">
        <v>7634</v>
      </c>
    </row>
    <row r="8725" spans="1:2">
      <c r="A8725" t="s">
        <v>7659</v>
      </c>
      <c r="B8725" t="s">
        <v>7634</v>
      </c>
    </row>
    <row r="8726" spans="1:2">
      <c r="A8726" t="s">
        <v>7659</v>
      </c>
      <c r="B8726" t="s">
        <v>7634</v>
      </c>
    </row>
    <row r="8727" spans="1:2">
      <c r="A8727" t="s">
        <v>7659</v>
      </c>
      <c r="B8727" t="s">
        <v>7634</v>
      </c>
    </row>
    <row r="8728" spans="1:2">
      <c r="A8728" t="s">
        <v>7660</v>
      </c>
      <c r="B8728" t="s">
        <v>7634</v>
      </c>
    </row>
    <row r="8729" spans="1:2">
      <c r="A8729" t="s">
        <v>7660</v>
      </c>
      <c r="B8729" t="s">
        <v>7634</v>
      </c>
    </row>
    <row r="8730" spans="1:2">
      <c r="A8730" t="s">
        <v>7660</v>
      </c>
      <c r="B8730" t="s">
        <v>7634</v>
      </c>
    </row>
    <row r="8731" spans="1:2">
      <c r="A8731" t="s">
        <v>7690</v>
      </c>
      <c r="B8731" t="s">
        <v>7634</v>
      </c>
    </row>
    <row r="8732" spans="1:2">
      <c r="A8732" t="s">
        <v>7690</v>
      </c>
      <c r="B8732" t="s">
        <v>7634</v>
      </c>
    </row>
    <row r="8733" spans="1:2">
      <c r="A8733" t="s">
        <v>7690</v>
      </c>
      <c r="B8733" t="s">
        <v>7634</v>
      </c>
    </row>
    <row r="8734" spans="1:2">
      <c r="A8734" t="s">
        <v>7761</v>
      </c>
      <c r="B8734" t="s">
        <v>7762</v>
      </c>
    </row>
    <row r="8735" spans="1:2">
      <c r="A8735" t="s">
        <v>7761</v>
      </c>
      <c r="B8735" t="s">
        <v>7762</v>
      </c>
    </row>
    <row r="8736" spans="1:2">
      <c r="A8736" t="s">
        <v>7761</v>
      </c>
      <c r="B8736" t="s">
        <v>7762</v>
      </c>
    </row>
    <row r="8737" spans="1:2">
      <c r="A8737" t="s">
        <v>7679</v>
      </c>
      <c r="B8737" t="s">
        <v>7636</v>
      </c>
    </row>
    <row r="8738" spans="1:2">
      <c r="A8738" t="s">
        <v>7679</v>
      </c>
      <c r="B8738" t="s">
        <v>7636</v>
      </c>
    </row>
    <row r="8739" spans="1:2">
      <c r="A8739" t="s">
        <v>7679</v>
      </c>
      <c r="B8739" t="s">
        <v>7636</v>
      </c>
    </row>
    <row r="8740" spans="1:2">
      <c r="A8740" t="s">
        <v>7635</v>
      </c>
      <c r="B8740" t="s">
        <v>7636</v>
      </c>
    </row>
    <row r="8741" spans="1:2">
      <c r="A8741" t="s">
        <v>7635</v>
      </c>
      <c r="B8741" t="s">
        <v>7636</v>
      </c>
    </row>
    <row r="8742" spans="1:2">
      <c r="A8742" t="s">
        <v>7635</v>
      </c>
      <c r="B8742" t="s">
        <v>7636</v>
      </c>
    </row>
    <row r="8743" spans="1:2">
      <c r="A8743" t="s">
        <v>7680</v>
      </c>
      <c r="B8743" t="s">
        <v>7636</v>
      </c>
    </row>
    <row r="8744" spans="1:2">
      <c r="A8744" t="s">
        <v>7680</v>
      </c>
      <c r="B8744" t="s">
        <v>7636</v>
      </c>
    </row>
    <row r="8745" spans="1:2">
      <c r="A8745" t="s">
        <v>7680</v>
      </c>
      <c r="B8745" t="s">
        <v>7636</v>
      </c>
    </row>
    <row r="8746" spans="1:2">
      <c r="A8746" t="s">
        <v>7681</v>
      </c>
      <c r="B8746" t="s">
        <v>7638</v>
      </c>
    </row>
    <row r="8747" spans="1:2">
      <c r="A8747" t="s">
        <v>7681</v>
      </c>
      <c r="B8747" t="s">
        <v>7638</v>
      </c>
    </row>
    <row r="8748" spans="1:2">
      <c r="A8748" t="s">
        <v>7681</v>
      </c>
      <c r="B8748" t="s">
        <v>7638</v>
      </c>
    </row>
    <row r="8749" spans="1:2">
      <c r="A8749" t="s">
        <v>7637</v>
      </c>
      <c r="B8749" t="s">
        <v>7638</v>
      </c>
    </row>
    <row r="8750" spans="1:2">
      <c r="A8750" t="s">
        <v>7637</v>
      </c>
      <c r="B8750" t="s">
        <v>7638</v>
      </c>
    </row>
    <row r="8751" spans="1:2">
      <c r="A8751" t="s">
        <v>7637</v>
      </c>
      <c r="B8751" t="s">
        <v>7638</v>
      </c>
    </row>
    <row r="8752" spans="1:2">
      <c r="A8752" t="s">
        <v>7682</v>
      </c>
      <c r="B8752" t="s">
        <v>7638</v>
      </c>
    </row>
    <row r="8753" spans="1:2">
      <c r="A8753" t="s">
        <v>7682</v>
      </c>
      <c r="B8753" t="s">
        <v>7638</v>
      </c>
    </row>
    <row r="8754" spans="1:2">
      <c r="A8754" t="s">
        <v>7682</v>
      </c>
      <c r="B8754" t="s">
        <v>7638</v>
      </c>
    </row>
    <row r="8755" spans="1:2">
      <c r="A8755" t="s">
        <v>7639</v>
      </c>
      <c r="B8755" t="s">
        <v>7640</v>
      </c>
    </row>
    <row r="8756" spans="1:2">
      <c r="A8756" t="s">
        <v>7639</v>
      </c>
      <c r="B8756" t="s">
        <v>7640</v>
      </c>
    </row>
    <row r="8757" spans="1:2">
      <c r="A8757" t="s">
        <v>7639</v>
      </c>
      <c r="B8757" t="s">
        <v>7640</v>
      </c>
    </row>
    <row r="8758" spans="1:2">
      <c r="A8758" t="s">
        <v>7708</v>
      </c>
      <c r="B8758" t="s">
        <v>7640</v>
      </c>
    </row>
    <row r="8759" spans="1:2">
      <c r="A8759" t="s">
        <v>7708</v>
      </c>
      <c r="B8759" t="s">
        <v>7640</v>
      </c>
    </row>
    <row r="8760" spans="1:2">
      <c r="A8760" t="s">
        <v>7708</v>
      </c>
      <c r="B8760" t="s">
        <v>7640</v>
      </c>
    </row>
    <row r="8761" spans="1:2">
      <c r="A8761" t="s">
        <v>7709</v>
      </c>
      <c r="B8761" t="s">
        <v>7640</v>
      </c>
    </row>
    <row r="8762" spans="1:2">
      <c r="A8762" t="s">
        <v>7709</v>
      </c>
      <c r="B8762" t="s">
        <v>7640</v>
      </c>
    </row>
    <row r="8763" spans="1:2">
      <c r="A8763" t="s">
        <v>7709</v>
      </c>
      <c r="B8763" t="s">
        <v>7640</v>
      </c>
    </row>
    <row r="8764" spans="1:2">
      <c r="A8764" t="s">
        <v>7641</v>
      </c>
      <c r="B8764" t="s">
        <v>7642</v>
      </c>
    </row>
    <row r="8765" spans="1:2">
      <c r="A8765" t="s">
        <v>7641</v>
      </c>
      <c r="B8765" t="s">
        <v>7642</v>
      </c>
    </row>
    <row r="8766" spans="1:2">
      <c r="A8766" t="s">
        <v>7641</v>
      </c>
      <c r="B8766" t="s">
        <v>7642</v>
      </c>
    </row>
    <row r="8767" spans="1:2">
      <c r="A8767" t="s">
        <v>7707</v>
      </c>
      <c r="B8767" t="s">
        <v>7628</v>
      </c>
    </row>
    <row r="8768" spans="1:2">
      <c r="A8768" t="s">
        <v>7707</v>
      </c>
      <c r="B8768" t="s">
        <v>7628</v>
      </c>
    </row>
    <row r="8769" spans="1:2">
      <c r="A8769" t="s">
        <v>7707</v>
      </c>
      <c r="B8769" t="s">
        <v>7628</v>
      </c>
    </row>
    <row r="8770" spans="1:2">
      <c r="A8770" t="s">
        <v>7666</v>
      </c>
      <c r="B8770" t="s">
        <v>7628</v>
      </c>
    </row>
    <row r="8771" spans="1:2">
      <c r="A8771" t="s">
        <v>7666</v>
      </c>
      <c r="B8771" t="s">
        <v>7628</v>
      </c>
    </row>
    <row r="8772" spans="1:2">
      <c r="A8772" t="s">
        <v>7666</v>
      </c>
      <c r="B8772" t="s">
        <v>7628</v>
      </c>
    </row>
    <row r="8773" spans="1:2">
      <c r="A8773" t="s">
        <v>7627</v>
      </c>
      <c r="B8773" t="s">
        <v>7628</v>
      </c>
    </row>
    <row r="8774" spans="1:2">
      <c r="A8774" t="s">
        <v>7627</v>
      </c>
      <c r="B8774" t="s">
        <v>7628</v>
      </c>
    </row>
    <row r="8775" spans="1:2">
      <c r="A8775" t="s">
        <v>7627</v>
      </c>
      <c r="B8775" t="s">
        <v>7628</v>
      </c>
    </row>
    <row r="8776" spans="1:2">
      <c r="A8776" t="s">
        <v>7657</v>
      </c>
      <c r="B8776" t="s">
        <v>7628</v>
      </c>
    </row>
    <row r="8777" spans="1:2">
      <c r="A8777" t="s">
        <v>7657</v>
      </c>
      <c r="B8777" t="s">
        <v>7628</v>
      </c>
    </row>
    <row r="8778" spans="1:2">
      <c r="A8778" t="s">
        <v>7657</v>
      </c>
      <c r="B8778" t="s">
        <v>7628</v>
      </c>
    </row>
    <row r="8779" spans="1:2">
      <c r="A8779" t="s">
        <v>7667</v>
      </c>
      <c r="B8779" t="s">
        <v>7628</v>
      </c>
    </row>
    <row r="8780" spans="1:2">
      <c r="A8780" t="s">
        <v>7667</v>
      </c>
      <c r="B8780" t="s">
        <v>7628</v>
      </c>
    </row>
    <row r="8781" spans="1:2">
      <c r="A8781" t="s">
        <v>7667</v>
      </c>
      <c r="B8781" t="s">
        <v>7628</v>
      </c>
    </row>
    <row r="8782" spans="1:2">
      <c r="A8782" t="s">
        <v>7701</v>
      </c>
      <c r="B8782" t="s">
        <v>7628</v>
      </c>
    </row>
    <row r="8783" spans="1:2">
      <c r="A8783" t="s">
        <v>7701</v>
      </c>
      <c r="B8783" t="s">
        <v>7628</v>
      </c>
    </row>
    <row r="8784" spans="1:2">
      <c r="A8784" t="s">
        <v>7701</v>
      </c>
      <c r="B8784" t="s">
        <v>7628</v>
      </c>
    </row>
    <row r="8785" spans="1:2">
      <c r="A8785" t="s">
        <v>7702</v>
      </c>
      <c r="B8785" t="s">
        <v>7650</v>
      </c>
    </row>
    <row r="8786" spans="1:2">
      <c r="A8786" t="s">
        <v>7702</v>
      </c>
      <c r="B8786" t="s">
        <v>7650</v>
      </c>
    </row>
    <row r="8787" spans="1:2">
      <c r="A8787" t="s">
        <v>7702</v>
      </c>
      <c r="B8787" t="s">
        <v>7650</v>
      </c>
    </row>
    <row r="8788" spans="1:2">
      <c r="A8788" t="s">
        <v>7649</v>
      </c>
      <c r="B8788" t="s">
        <v>7650</v>
      </c>
    </row>
    <row r="8789" spans="1:2">
      <c r="A8789" t="s">
        <v>7649</v>
      </c>
      <c r="B8789" t="s">
        <v>7650</v>
      </c>
    </row>
    <row r="8790" spans="1:2">
      <c r="A8790" t="s">
        <v>7649</v>
      </c>
      <c r="B8790" t="s">
        <v>7650</v>
      </c>
    </row>
    <row r="8791" spans="1:2">
      <c r="A8791" t="s">
        <v>7703</v>
      </c>
      <c r="B8791" t="s">
        <v>7650</v>
      </c>
    </row>
    <row r="8792" spans="1:2">
      <c r="A8792" t="s">
        <v>7703</v>
      </c>
      <c r="B8792" t="s">
        <v>7650</v>
      </c>
    </row>
    <row r="8793" spans="1:2">
      <c r="A8793" t="s">
        <v>7703</v>
      </c>
      <c r="B8793" t="s">
        <v>7650</v>
      </c>
    </row>
    <row r="8794" spans="1:2">
      <c r="A8794" t="s">
        <v>7704</v>
      </c>
      <c r="B8794" t="s">
        <v>7652</v>
      </c>
    </row>
    <row r="8795" spans="1:2">
      <c r="A8795" t="s">
        <v>7704</v>
      </c>
      <c r="B8795" t="s">
        <v>7652</v>
      </c>
    </row>
    <row r="8796" spans="1:2">
      <c r="A8796" t="s">
        <v>7704</v>
      </c>
      <c r="B8796" t="s">
        <v>7652</v>
      </c>
    </row>
    <row r="8797" spans="1:2">
      <c r="A8797" t="s">
        <v>7651</v>
      </c>
      <c r="B8797" t="s">
        <v>7652</v>
      </c>
    </row>
    <row r="8798" spans="1:2">
      <c r="A8798" t="s">
        <v>7651</v>
      </c>
      <c r="B8798" t="s">
        <v>7652</v>
      </c>
    </row>
    <row r="8799" spans="1:2">
      <c r="A8799" t="s">
        <v>7651</v>
      </c>
      <c r="B8799" t="s">
        <v>7652</v>
      </c>
    </row>
    <row r="8800" spans="1:2">
      <c r="A8800" t="s">
        <v>7705</v>
      </c>
      <c r="B8800" t="s">
        <v>7652</v>
      </c>
    </row>
    <row r="8801" spans="1:2">
      <c r="A8801" t="s">
        <v>7705</v>
      </c>
      <c r="B8801" t="s">
        <v>7652</v>
      </c>
    </row>
    <row r="8802" spans="1:2">
      <c r="A8802" t="s">
        <v>7705</v>
      </c>
      <c r="B8802" t="s">
        <v>7652</v>
      </c>
    </row>
    <row r="8803" spans="1:2">
      <c r="A8803" t="s">
        <v>7706</v>
      </c>
      <c r="B8803" t="s">
        <v>7654</v>
      </c>
    </row>
    <row r="8804" spans="1:2">
      <c r="A8804" t="s">
        <v>7706</v>
      </c>
      <c r="B8804" t="s">
        <v>7654</v>
      </c>
    </row>
    <row r="8805" spans="1:2">
      <c r="A8805" t="s">
        <v>7706</v>
      </c>
      <c r="B8805" t="s">
        <v>7654</v>
      </c>
    </row>
    <row r="8806" spans="1:2">
      <c r="A8806" t="s">
        <v>7653</v>
      </c>
      <c r="B8806" t="s">
        <v>7654</v>
      </c>
    </row>
    <row r="8807" spans="1:2">
      <c r="A8807" t="s">
        <v>7653</v>
      </c>
      <c r="B8807" t="s">
        <v>7654</v>
      </c>
    </row>
    <row r="8808" spans="1:2">
      <c r="A8808" t="s">
        <v>7653</v>
      </c>
      <c r="B8808" t="s">
        <v>7654</v>
      </c>
    </row>
    <row r="8809" spans="1:2">
      <c r="A8809" t="s">
        <v>7700</v>
      </c>
      <c r="B8809" t="s">
        <v>7654</v>
      </c>
    </row>
    <row r="8810" spans="1:2">
      <c r="A8810" t="s">
        <v>7700</v>
      </c>
      <c r="B8810" t="s">
        <v>7654</v>
      </c>
    </row>
    <row r="8811" spans="1:2">
      <c r="A8811" t="s">
        <v>7700</v>
      </c>
      <c r="B8811" t="s">
        <v>7654</v>
      </c>
    </row>
    <row r="8812" spans="1:2">
      <c r="A8812" t="s">
        <v>7697</v>
      </c>
      <c r="B8812" t="s">
        <v>7644</v>
      </c>
    </row>
    <row r="8813" spans="1:2">
      <c r="A8813" t="s">
        <v>7697</v>
      </c>
      <c r="B8813" t="s">
        <v>7644</v>
      </c>
    </row>
    <row r="8814" spans="1:2">
      <c r="A8814" t="s">
        <v>7697</v>
      </c>
      <c r="B8814" t="s">
        <v>7644</v>
      </c>
    </row>
    <row r="8815" spans="1:2">
      <c r="A8815" t="s">
        <v>7643</v>
      </c>
      <c r="B8815" t="s">
        <v>7644</v>
      </c>
    </row>
    <row r="8816" spans="1:2">
      <c r="A8816" t="s">
        <v>7643</v>
      </c>
      <c r="B8816" t="s">
        <v>7644</v>
      </c>
    </row>
    <row r="8817" spans="1:2">
      <c r="A8817" t="s">
        <v>7643</v>
      </c>
      <c r="B8817" t="s">
        <v>7644</v>
      </c>
    </row>
    <row r="8818" spans="1:2">
      <c r="A8818" t="s">
        <v>7698</v>
      </c>
      <c r="B8818" t="s">
        <v>7644</v>
      </c>
    </row>
    <row r="8819" spans="1:2">
      <c r="A8819" t="s">
        <v>7698</v>
      </c>
      <c r="B8819" t="s">
        <v>7644</v>
      </c>
    </row>
    <row r="8820" spans="1:2">
      <c r="A8820" t="s">
        <v>7698</v>
      </c>
      <c r="B8820" t="s">
        <v>7644</v>
      </c>
    </row>
    <row r="8821" spans="1:2">
      <c r="A8821" t="s">
        <v>7683</v>
      </c>
      <c r="B8821" t="s">
        <v>7646</v>
      </c>
    </row>
    <row r="8822" spans="1:2">
      <c r="A8822" t="s">
        <v>7683</v>
      </c>
      <c r="B8822" t="s">
        <v>7646</v>
      </c>
    </row>
    <row r="8823" spans="1:2">
      <c r="A8823" t="s">
        <v>7683</v>
      </c>
      <c r="B8823" t="s">
        <v>7646</v>
      </c>
    </row>
    <row r="8824" spans="1:2">
      <c r="A8824" t="s">
        <v>7645</v>
      </c>
      <c r="B8824" t="s">
        <v>7646</v>
      </c>
    </row>
    <row r="8825" spans="1:2">
      <c r="A8825" t="s">
        <v>7645</v>
      </c>
      <c r="B8825" t="s">
        <v>7646</v>
      </c>
    </row>
    <row r="8826" spans="1:2">
      <c r="A8826" t="s">
        <v>7645</v>
      </c>
      <c r="B8826" t="s">
        <v>7646</v>
      </c>
    </row>
    <row r="8827" spans="1:2">
      <c r="A8827" t="s">
        <v>7699</v>
      </c>
      <c r="B8827" t="s">
        <v>7646</v>
      </c>
    </row>
    <row r="8828" spans="1:2">
      <c r="A8828" t="s">
        <v>7699</v>
      </c>
      <c r="B8828" t="s">
        <v>7646</v>
      </c>
    </row>
    <row r="8829" spans="1:2">
      <c r="A8829" t="s">
        <v>7699</v>
      </c>
      <c r="B8829" t="s">
        <v>7646</v>
      </c>
    </row>
    <row r="8830" spans="1:2">
      <c r="A8830" t="s">
        <v>7712</v>
      </c>
      <c r="B8830" t="s">
        <v>7711</v>
      </c>
    </row>
    <row r="8831" spans="1:2">
      <c r="A8831" t="s">
        <v>7712</v>
      </c>
      <c r="B8831" t="s">
        <v>7711</v>
      </c>
    </row>
    <row r="8832" spans="1:2">
      <c r="A8832" t="s">
        <v>7712</v>
      </c>
      <c r="B8832" t="s">
        <v>7711</v>
      </c>
    </row>
    <row r="8833" spans="1:2">
      <c r="A8833" t="s">
        <v>7710</v>
      </c>
      <c r="B8833" t="s">
        <v>7711</v>
      </c>
    </row>
    <row r="8834" spans="1:2">
      <c r="A8834" t="s">
        <v>7710</v>
      </c>
      <c r="B8834" t="s">
        <v>7711</v>
      </c>
    </row>
    <row r="8835" spans="1:2">
      <c r="A8835" t="s">
        <v>7710</v>
      </c>
      <c r="B8835" t="s">
        <v>7711</v>
      </c>
    </row>
    <row r="8836" spans="1:2">
      <c r="A8836" t="s">
        <v>7713</v>
      </c>
      <c r="B8836" t="s">
        <v>7711</v>
      </c>
    </row>
    <row r="8837" spans="1:2">
      <c r="A8837" t="s">
        <v>7713</v>
      </c>
      <c r="B8837" t="s">
        <v>7711</v>
      </c>
    </row>
    <row r="8838" spans="1:2">
      <c r="A8838" t="s">
        <v>7713</v>
      </c>
      <c r="B8838" t="s">
        <v>7711</v>
      </c>
    </row>
    <row r="8839" spans="1:2">
      <c r="A8839" t="s">
        <v>7691</v>
      </c>
      <c r="B8839" t="s">
        <v>7648</v>
      </c>
    </row>
    <row r="8840" spans="1:2">
      <c r="A8840" t="s">
        <v>7691</v>
      </c>
      <c r="B8840" t="s">
        <v>7648</v>
      </c>
    </row>
    <row r="8841" spans="1:2">
      <c r="A8841" t="s">
        <v>7691</v>
      </c>
      <c r="B8841" t="s">
        <v>7648</v>
      </c>
    </row>
    <row r="8842" spans="1:2">
      <c r="A8842" t="s">
        <v>7647</v>
      </c>
      <c r="B8842" t="s">
        <v>7648</v>
      </c>
    </row>
    <row r="8843" spans="1:2">
      <c r="A8843" t="s">
        <v>7647</v>
      </c>
      <c r="B8843" t="s">
        <v>7648</v>
      </c>
    </row>
    <row r="8844" spans="1:2">
      <c r="A8844" t="s">
        <v>7647</v>
      </c>
      <c r="B8844" t="s">
        <v>7648</v>
      </c>
    </row>
    <row r="8845" spans="1:2">
      <c r="A8845" t="s">
        <v>7692</v>
      </c>
      <c r="B8845" t="s">
        <v>7648</v>
      </c>
    </row>
    <row r="8846" spans="1:2">
      <c r="A8846" t="s">
        <v>7692</v>
      </c>
      <c r="B8846" t="s">
        <v>7648</v>
      </c>
    </row>
    <row r="8847" spans="1:2">
      <c r="A8847" t="s">
        <v>7692</v>
      </c>
      <c r="B8847" t="s">
        <v>7648</v>
      </c>
    </row>
    <row r="8848" spans="1:2">
      <c r="A8848" t="s">
        <v>7366</v>
      </c>
      <c r="B8848" t="s">
        <v>7367</v>
      </c>
    </row>
    <row r="8849" spans="1:2">
      <c r="A8849" t="s">
        <v>7366</v>
      </c>
      <c r="B8849" t="s">
        <v>7367</v>
      </c>
    </row>
    <row r="8850" spans="1:2">
      <c r="A8850" t="s">
        <v>7366</v>
      </c>
      <c r="B8850" t="s">
        <v>7367</v>
      </c>
    </row>
    <row r="8851" spans="1:2">
      <c r="A8851" t="s">
        <v>7548</v>
      </c>
      <c r="B8851" t="s">
        <v>7549</v>
      </c>
    </row>
    <row r="8852" spans="1:2">
      <c r="A8852" t="s">
        <v>7548</v>
      </c>
      <c r="B8852" t="s">
        <v>7549</v>
      </c>
    </row>
    <row r="8853" spans="1:2">
      <c r="A8853" t="s">
        <v>7548</v>
      </c>
      <c r="B8853" t="s">
        <v>7549</v>
      </c>
    </row>
    <row r="8854" spans="1:2">
      <c r="A8854" t="s">
        <v>7550</v>
      </c>
      <c r="B8854" t="s">
        <v>7551</v>
      </c>
    </row>
    <row r="8855" spans="1:2">
      <c r="A8855" t="s">
        <v>7550</v>
      </c>
      <c r="B8855" t="s">
        <v>7551</v>
      </c>
    </row>
    <row r="8856" spans="1:2">
      <c r="A8856" t="s">
        <v>7550</v>
      </c>
      <c r="B8856" t="s">
        <v>7551</v>
      </c>
    </row>
    <row r="8857" spans="1:2">
      <c r="A8857" t="s">
        <v>7552</v>
      </c>
      <c r="B8857" t="s">
        <v>7553</v>
      </c>
    </row>
    <row r="8858" spans="1:2">
      <c r="A8858" t="s">
        <v>7552</v>
      </c>
      <c r="B8858" t="s">
        <v>7553</v>
      </c>
    </row>
    <row r="8859" spans="1:2">
      <c r="A8859" t="s">
        <v>7552</v>
      </c>
      <c r="B8859" t="s">
        <v>7553</v>
      </c>
    </row>
    <row r="8860" spans="1:2">
      <c r="A8860" t="s">
        <v>7554</v>
      </c>
      <c r="B8860" t="s">
        <v>7555</v>
      </c>
    </row>
    <row r="8861" spans="1:2">
      <c r="A8861" t="s">
        <v>7554</v>
      </c>
      <c r="B8861" t="s">
        <v>7555</v>
      </c>
    </row>
    <row r="8862" spans="1:2">
      <c r="A8862" t="s">
        <v>7554</v>
      </c>
      <c r="B8862" t="s">
        <v>7555</v>
      </c>
    </row>
    <row r="8863" spans="1:2">
      <c r="A8863" t="s">
        <v>7368</v>
      </c>
      <c r="B8863" t="s">
        <v>7369</v>
      </c>
    </row>
    <row r="8864" spans="1:2">
      <c r="A8864" t="s">
        <v>7368</v>
      </c>
      <c r="B8864" t="s">
        <v>7369</v>
      </c>
    </row>
    <row r="8865" spans="1:2">
      <c r="A8865" t="s">
        <v>7368</v>
      </c>
      <c r="B8865" t="s">
        <v>7369</v>
      </c>
    </row>
    <row r="8866" spans="1:2">
      <c r="A8866" t="s">
        <v>7370</v>
      </c>
      <c r="B8866" t="s">
        <v>7371</v>
      </c>
    </row>
    <row r="8867" spans="1:2">
      <c r="A8867" t="s">
        <v>7370</v>
      </c>
      <c r="B8867" t="s">
        <v>7371</v>
      </c>
    </row>
    <row r="8868" spans="1:2">
      <c r="A8868" t="s">
        <v>7370</v>
      </c>
      <c r="B8868" t="s">
        <v>7371</v>
      </c>
    </row>
    <row r="8869" spans="1:2">
      <c r="A8869" t="s">
        <v>7372</v>
      </c>
      <c r="B8869" t="s">
        <v>7373</v>
      </c>
    </row>
    <row r="8870" spans="1:2">
      <c r="A8870" t="s">
        <v>7372</v>
      </c>
      <c r="B8870" t="s">
        <v>7373</v>
      </c>
    </row>
    <row r="8871" spans="1:2">
      <c r="A8871" t="s">
        <v>7372</v>
      </c>
      <c r="B8871" t="s">
        <v>7373</v>
      </c>
    </row>
    <row r="8872" spans="1:2">
      <c r="A8872" t="s">
        <v>7374</v>
      </c>
      <c r="B8872" t="s">
        <v>7375</v>
      </c>
    </row>
    <row r="8873" spans="1:2">
      <c r="A8873" t="s">
        <v>7374</v>
      </c>
      <c r="B8873" t="s">
        <v>7375</v>
      </c>
    </row>
    <row r="8874" spans="1:2">
      <c r="A8874" t="s">
        <v>7374</v>
      </c>
      <c r="B8874" t="s">
        <v>7375</v>
      </c>
    </row>
    <row r="8875" spans="1:2">
      <c r="A8875" t="s">
        <v>7376</v>
      </c>
      <c r="B8875" t="s">
        <v>7377</v>
      </c>
    </row>
    <row r="8876" spans="1:2">
      <c r="A8876" t="s">
        <v>7376</v>
      </c>
      <c r="B8876" t="s">
        <v>7377</v>
      </c>
    </row>
    <row r="8877" spans="1:2">
      <c r="A8877" t="s">
        <v>7376</v>
      </c>
      <c r="B8877" t="s">
        <v>7377</v>
      </c>
    </row>
    <row r="8878" spans="1:2">
      <c r="A8878" t="s">
        <v>7378</v>
      </c>
      <c r="B8878" t="s">
        <v>7379</v>
      </c>
    </row>
    <row r="8879" spans="1:2">
      <c r="A8879" t="s">
        <v>7378</v>
      </c>
      <c r="B8879" t="s">
        <v>7379</v>
      </c>
    </row>
    <row r="8880" spans="1:2">
      <c r="A8880" t="s">
        <v>7378</v>
      </c>
      <c r="B8880" t="s">
        <v>7379</v>
      </c>
    </row>
    <row r="8881" spans="1:2">
      <c r="A8881" t="s">
        <v>7380</v>
      </c>
      <c r="B8881" t="s">
        <v>7381</v>
      </c>
    </row>
    <row r="8882" spans="1:2">
      <c r="A8882" t="s">
        <v>7380</v>
      </c>
      <c r="B8882" t="s">
        <v>7381</v>
      </c>
    </row>
    <row r="8883" spans="1:2">
      <c r="A8883" t="s">
        <v>7380</v>
      </c>
      <c r="B8883" t="s">
        <v>7381</v>
      </c>
    </row>
    <row r="8884" spans="1:2">
      <c r="A8884" t="s">
        <v>7502</v>
      </c>
      <c r="B8884" t="s">
        <v>7503</v>
      </c>
    </row>
    <row r="8885" spans="1:2">
      <c r="A8885" t="s">
        <v>7502</v>
      </c>
      <c r="B8885" t="s">
        <v>7503</v>
      </c>
    </row>
    <row r="8886" spans="1:2">
      <c r="A8886" t="s">
        <v>7502</v>
      </c>
      <c r="B8886" t="s">
        <v>7503</v>
      </c>
    </row>
    <row r="8887" spans="1:2">
      <c r="A8887" t="s">
        <v>7504</v>
      </c>
      <c r="B8887" t="s">
        <v>7505</v>
      </c>
    </row>
    <row r="8888" spans="1:2">
      <c r="A8888" t="s">
        <v>7504</v>
      </c>
      <c r="B8888" t="s">
        <v>7505</v>
      </c>
    </row>
    <row r="8889" spans="1:2">
      <c r="A8889" t="s">
        <v>7504</v>
      </c>
      <c r="B8889" t="s">
        <v>7505</v>
      </c>
    </row>
    <row r="8890" spans="1:2">
      <c r="A8890" t="s">
        <v>7382</v>
      </c>
      <c r="B8890" t="s">
        <v>7383</v>
      </c>
    </row>
    <row r="8891" spans="1:2">
      <c r="A8891" t="s">
        <v>7382</v>
      </c>
      <c r="B8891" t="s">
        <v>7383</v>
      </c>
    </row>
    <row r="8892" spans="1:2">
      <c r="A8892" t="s">
        <v>7382</v>
      </c>
      <c r="B8892" t="s">
        <v>7383</v>
      </c>
    </row>
    <row r="8893" spans="1:2">
      <c r="A8893" t="s">
        <v>7384</v>
      </c>
      <c r="B8893" t="s">
        <v>7385</v>
      </c>
    </row>
    <row r="8894" spans="1:2">
      <c r="A8894" t="s">
        <v>7384</v>
      </c>
      <c r="B8894" t="s">
        <v>7385</v>
      </c>
    </row>
    <row r="8895" spans="1:2">
      <c r="A8895" t="s">
        <v>7384</v>
      </c>
      <c r="B8895" t="s">
        <v>7385</v>
      </c>
    </row>
    <row r="8896" spans="1:2">
      <c r="A8896" t="s">
        <v>7386</v>
      </c>
      <c r="B8896" t="s">
        <v>7387</v>
      </c>
    </row>
    <row r="8897" spans="1:2">
      <c r="A8897" t="s">
        <v>7386</v>
      </c>
      <c r="B8897" t="s">
        <v>7387</v>
      </c>
    </row>
    <row r="8898" spans="1:2">
      <c r="A8898" t="s">
        <v>7386</v>
      </c>
      <c r="B8898" t="s">
        <v>7387</v>
      </c>
    </row>
    <row r="8899" spans="1:2">
      <c r="A8899" t="s">
        <v>7388</v>
      </c>
      <c r="B8899" t="s">
        <v>7389</v>
      </c>
    </row>
    <row r="8900" spans="1:2">
      <c r="A8900" t="s">
        <v>7388</v>
      </c>
      <c r="B8900" t="s">
        <v>7389</v>
      </c>
    </row>
    <row r="8901" spans="1:2">
      <c r="A8901" t="s">
        <v>7388</v>
      </c>
      <c r="B8901" t="s">
        <v>7389</v>
      </c>
    </row>
    <row r="8902" spans="1:2">
      <c r="A8902" t="s">
        <v>7390</v>
      </c>
      <c r="B8902" t="s">
        <v>7391</v>
      </c>
    </row>
    <row r="8903" spans="1:2">
      <c r="A8903" t="s">
        <v>7390</v>
      </c>
      <c r="B8903" t="s">
        <v>7391</v>
      </c>
    </row>
    <row r="8904" spans="1:2">
      <c r="A8904" t="s">
        <v>7390</v>
      </c>
      <c r="B8904" t="s">
        <v>7391</v>
      </c>
    </row>
    <row r="8905" spans="1:2">
      <c r="A8905" t="s">
        <v>7392</v>
      </c>
      <c r="B8905" t="s">
        <v>7393</v>
      </c>
    </row>
    <row r="8906" spans="1:2">
      <c r="A8906" t="s">
        <v>7392</v>
      </c>
      <c r="B8906" t="s">
        <v>7393</v>
      </c>
    </row>
    <row r="8907" spans="1:2">
      <c r="A8907" t="s">
        <v>7392</v>
      </c>
      <c r="B8907" t="s">
        <v>7393</v>
      </c>
    </row>
    <row r="8908" spans="1:2">
      <c r="A8908" t="s">
        <v>7394</v>
      </c>
      <c r="B8908" t="s">
        <v>7395</v>
      </c>
    </row>
    <row r="8909" spans="1:2">
      <c r="A8909" t="s">
        <v>7394</v>
      </c>
      <c r="B8909" t="s">
        <v>7395</v>
      </c>
    </row>
    <row r="8910" spans="1:2">
      <c r="A8910" t="s">
        <v>7394</v>
      </c>
      <c r="B8910" t="s">
        <v>7395</v>
      </c>
    </row>
    <row r="8911" spans="1:2">
      <c r="A8911" t="s">
        <v>7396</v>
      </c>
      <c r="B8911" t="s">
        <v>7397</v>
      </c>
    </row>
    <row r="8912" spans="1:2">
      <c r="A8912" t="s">
        <v>7396</v>
      </c>
      <c r="B8912" t="s">
        <v>7397</v>
      </c>
    </row>
    <row r="8913" spans="1:2">
      <c r="A8913" t="s">
        <v>7396</v>
      </c>
      <c r="B8913" t="s">
        <v>7397</v>
      </c>
    </row>
    <row r="8914" spans="1:2">
      <c r="A8914" t="s">
        <v>7398</v>
      </c>
      <c r="B8914" t="s">
        <v>7399</v>
      </c>
    </row>
    <row r="8915" spans="1:2">
      <c r="A8915" t="s">
        <v>7398</v>
      </c>
      <c r="B8915" t="s">
        <v>7399</v>
      </c>
    </row>
    <row r="8916" spans="1:2">
      <c r="A8916" t="s">
        <v>7398</v>
      </c>
      <c r="B8916" t="s">
        <v>7399</v>
      </c>
    </row>
    <row r="8917" spans="1:2">
      <c r="A8917" t="s">
        <v>7400</v>
      </c>
      <c r="B8917" t="s">
        <v>7401</v>
      </c>
    </row>
    <row r="8918" spans="1:2">
      <c r="A8918" t="s">
        <v>7400</v>
      </c>
      <c r="B8918" t="s">
        <v>7401</v>
      </c>
    </row>
    <row r="8919" spans="1:2">
      <c r="A8919" t="s">
        <v>7400</v>
      </c>
      <c r="B8919" t="s">
        <v>7401</v>
      </c>
    </row>
    <row r="8920" spans="1:2">
      <c r="A8920" t="s">
        <v>7278</v>
      </c>
      <c r="B8920" t="s">
        <v>7279</v>
      </c>
    </row>
    <row r="8921" spans="1:2">
      <c r="A8921" t="s">
        <v>7278</v>
      </c>
      <c r="B8921" t="s">
        <v>7279</v>
      </c>
    </row>
    <row r="8922" spans="1:2">
      <c r="A8922" t="s">
        <v>7278</v>
      </c>
      <c r="B8922" t="s">
        <v>7279</v>
      </c>
    </row>
    <row r="8923" spans="1:2">
      <c r="A8923" t="s">
        <v>7280</v>
      </c>
      <c r="B8923" t="s">
        <v>7281</v>
      </c>
    </row>
    <row r="8924" spans="1:2">
      <c r="A8924" t="s">
        <v>7280</v>
      </c>
      <c r="B8924" t="s">
        <v>7281</v>
      </c>
    </row>
    <row r="8925" spans="1:2">
      <c r="A8925" t="s">
        <v>7280</v>
      </c>
      <c r="B8925" t="s">
        <v>7281</v>
      </c>
    </row>
    <row r="8926" spans="1:2">
      <c r="A8926" t="s">
        <v>7282</v>
      </c>
      <c r="B8926" t="s">
        <v>7283</v>
      </c>
    </row>
    <row r="8927" spans="1:2">
      <c r="A8927" t="s">
        <v>7282</v>
      </c>
      <c r="B8927" t="s">
        <v>7283</v>
      </c>
    </row>
    <row r="8928" spans="1:2">
      <c r="A8928" t="s">
        <v>7282</v>
      </c>
      <c r="B8928" t="s">
        <v>7283</v>
      </c>
    </row>
    <row r="8929" spans="1:2">
      <c r="A8929" t="s">
        <v>7284</v>
      </c>
      <c r="B8929" t="s">
        <v>7285</v>
      </c>
    </row>
    <row r="8930" spans="1:2">
      <c r="A8930" t="s">
        <v>7284</v>
      </c>
      <c r="B8930" t="s">
        <v>7285</v>
      </c>
    </row>
    <row r="8931" spans="1:2">
      <c r="A8931" t="s">
        <v>7284</v>
      </c>
      <c r="B8931" t="s">
        <v>7285</v>
      </c>
    </row>
    <row r="8932" spans="1:2">
      <c r="A8932" t="s">
        <v>7286</v>
      </c>
      <c r="B8932" t="s">
        <v>7287</v>
      </c>
    </row>
    <row r="8933" spans="1:2">
      <c r="A8933" t="s">
        <v>7286</v>
      </c>
      <c r="B8933" t="s">
        <v>7287</v>
      </c>
    </row>
    <row r="8934" spans="1:2">
      <c r="A8934" t="s">
        <v>7286</v>
      </c>
      <c r="B8934" t="s">
        <v>7287</v>
      </c>
    </row>
    <row r="8935" spans="1:2">
      <c r="A8935" t="s">
        <v>7288</v>
      </c>
      <c r="B8935" t="s">
        <v>7289</v>
      </c>
    </row>
    <row r="8936" spans="1:2">
      <c r="A8936" t="s">
        <v>7288</v>
      </c>
      <c r="B8936" t="s">
        <v>7289</v>
      </c>
    </row>
    <row r="8937" spans="1:2">
      <c r="A8937" t="s">
        <v>7288</v>
      </c>
      <c r="B8937" t="s">
        <v>7289</v>
      </c>
    </row>
    <row r="8938" spans="1:2">
      <c r="A8938" t="s">
        <v>7290</v>
      </c>
      <c r="B8938" t="s">
        <v>7291</v>
      </c>
    </row>
    <row r="8939" spans="1:2">
      <c r="A8939" t="s">
        <v>7290</v>
      </c>
      <c r="B8939" t="s">
        <v>7291</v>
      </c>
    </row>
    <row r="8940" spans="1:2">
      <c r="A8940" t="s">
        <v>7290</v>
      </c>
      <c r="B8940" t="s">
        <v>7291</v>
      </c>
    </row>
    <row r="8941" spans="1:2">
      <c r="A8941" t="s">
        <v>7747</v>
      </c>
      <c r="B8941" t="s">
        <v>7748</v>
      </c>
    </row>
    <row r="8942" spans="1:2">
      <c r="A8942" t="s">
        <v>7747</v>
      </c>
      <c r="B8942" t="s">
        <v>7748</v>
      </c>
    </row>
    <row r="8943" spans="1:2">
      <c r="A8943" t="s">
        <v>7747</v>
      </c>
      <c r="B8943" t="s">
        <v>7748</v>
      </c>
    </row>
    <row r="8944" spans="1:2">
      <c r="A8944" t="s">
        <v>7749</v>
      </c>
      <c r="B8944" t="s">
        <v>7750</v>
      </c>
    </row>
    <row r="8945" spans="1:2">
      <c r="A8945" t="s">
        <v>7749</v>
      </c>
      <c r="B8945" t="s">
        <v>7750</v>
      </c>
    </row>
    <row r="8946" spans="1:2">
      <c r="A8946" t="s">
        <v>7749</v>
      </c>
      <c r="B8946" t="s">
        <v>7750</v>
      </c>
    </row>
    <row r="8947" spans="1:2">
      <c r="A8947" t="s">
        <v>7300</v>
      </c>
      <c r="B8947" t="s">
        <v>7301</v>
      </c>
    </row>
    <row r="8948" spans="1:2">
      <c r="A8948" t="s">
        <v>7300</v>
      </c>
      <c r="B8948" t="s">
        <v>7301</v>
      </c>
    </row>
    <row r="8949" spans="1:2">
      <c r="A8949" t="s">
        <v>7300</v>
      </c>
      <c r="B8949" t="s">
        <v>7301</v>
      </c>
    </row>
    <row r="8950" spans="1:2">
      <c r="A8950" t="s">
        <v>7302</v>
      </c>
      <c r="B8950" t="s">
        <v>7303</v>
      </c>
    </row>
    <row r="8951" spans="1:2">
      <c r="A8951" t="s">
        <v>7302</v>
      </c>
      <c r="B8951" t="s">
        <v>7303</v>
      </c>
    </row>
    <row r="8952" spans="1:2">
      <c r="A8952" t="s">
        <v>7302</v>
      </c>
      <c r="B8952" t="s">
        <v>7303</v>
      </c>
    </row>
    <row r="8953" spans="1:2">
      <c r="A8953" t="s">
        <v>7304</v>
      </c>
      <c r="B8953" t="s">
        <v>7305</v>
      </c>
    </row>
    <row r="8954" spans="1:2">
      <c r="A8954" t="s">
        <v>7304</v>
      </c>
      <c r="B8954" t="s">
        <v>7305</v>
      </c>
    </row>
    <row r="8955" spans="1:2">
      <c r="A8955" t="s">
        <v>7304</v>
      </c>
      <c r="B8955" t="s">
        <v>7305</v>
      </c>
    </row>
    <row r="8956" spans="1:2">
      <c r="A8956" t="s">
        <v>7306</v>
      </c>
      <c r="B8956" t="s">
        <v>7307</v>
      </c>
    </row>
    <row r="8957" spans="1:2">
      <c r="A8957" t="s">
        <v>7306</v>
      </c>
      <c r="B8957" t="s">
        <v>7307</v>
      </c>
    </row>
    <row r="8958" spans="1:2">
      <c r="A8958" t="s">
        <v>7306</v>
      </c>
      <c r="B8958" t="s">
        <v>7307</v>
      </c>
    </row>
    <row r="8959" spans="1:2">
      <c r="A8959" t="s">
        <v>7308</v>
      </c>
      <c r="B8959" t="s">
        <v>7309</v>
      </c>
    </row>
    <row r="8960" spans="1:2">
      <c r="A8960" t="s">
        <v>7308</v>
      </c>
      <c r="B8960" t="s">
        <v>7309</v>
      </c>
    </row>
    <row r="8961" spans="1:2">
      <c r="A8961" t="s">
        <v>7308</v>
      </c>
      <c r="B8961" t="s">
        <v>7309</v>
      </c>
    </row>
    <row r="8962" spans="1:2">
      <c r="A8962" t="s">
        <v>7310</v>
      </c>
      <c r="B8962" t="s">
        <v>7311</v>
      </c>
    </row>
    <row r="8963" spans="1:2">
      <c r="A8963" t="s">
        <v>7310</v>
      </c>
      <c r="B8963" t="s">
        <v>7311</v>
      </c>
    </row>
    <row r="8964" spans="1:2">
      <c r="A8964" t="s">
        <v>7310</v>
      </c>
      <c r="B8964" t="s">
        <v>7311</v>
      </c>
    </row>
    <row r="8965" spans="1:2">
      <c r="A8965" t="s">
        <v>7312</v>
      </c>
      <c r="B8965" t="s">
        <v>7313</v>
      </c>
    </row>
    <row r="8966" spans="1:2">
      <c r="A8966" t="s">
        <v>7312</v>
      </c>
      <c r="B8966" t="s">
        <v>7313</v>
      </c>
    </row>
    <row r="8967" spans="1:2">
      <c r="A8967" t="s">
        <v>7312</v>
      </c>
      <c r="B8967" t="s">
        <v>7313</v>
      </c>
    </row>
    <row r="8968" spans="1:2">
      <c r="A8968" t="s">
        <v>7314</v>
      </c>
      <c r="B8968" t="s">
        <v>7315</v>
      </c>
    </row>
    <row r="8969" spans="1:2">
      <c r="A8969" t="s">
        <v>7314</v>
      </c>
      <c r="B8969" t="s">
        <v>7315</v>
      </c>
    </row>
    <row r="8970" spans="1:2">
      <c r="A8970" t="s">
        <v>7314</v>
      </c>
      <c r="B8970" t="s">
        <v>7315</v>
      </c>
    </row>
    <row r="8971" spans="1:2">
      <c r="A8971" t="s">
        <v>7432</v>
      </c>
      <c r="B8971" t="s">
        <v>7433</v>
      </c>
    </row>
    <row r="8972" spans="1:2">
      <c r="A8972" t="s">
        <v>7432</v>
      </c>
      <c r="B8972" t="s">
        <v>7433</v>
      </c>
    </row>
    <row r="8973" spans="1:2">
      <c r="A8973" t="s">
        <v>7432</v>
      </c>
      <c r="B8973" t="s">
        <v>7433</v>
      </c>
    </row>
    <row r="8974" spans="1:2">
      <c r="A8974" t="s">
        <v>7434</v>
      </c>
      <c r="B8974" t="s">
        <v>7435</v>
      </c>
    </row>
    <row r="8975" spans="1:2">
      <c r="A8975" t="s">
        <v>7434</v>
      </c>
      <c r="B8975" t="s">
        <v>7435</v>
      </c>
    </row>
    <row r="8976" spans="1:2">
      <c r="A8976" t="s">
        <v>7434</v>
      </c>
      <c r="B8976" t="s">
        <v>7435</v>
      </c>
    </row>
    <row r="8977" spans="1:2">
      <c r="A8977" t="s">
        <v>7436</v>
      </c>
      <c r="B8977" t="s">
        <v>7437</v>
      </c>
    </row>
    <row r="8978" spans="1:2">
      <c r="A8978" t="s">
        <v>7436</v>
      </c>
      <c r="B8978" t="s">
        <v>7437</v>
      </c>
    </row>
    <row r="8979" spans="1:2">
      <c r="A8979" t="s">
        <v>7436</v>
      </c>
      <c r="B8979" t="s">
        <v>7437</v>
      </c>
    </row>
    <row r="8980" spans="1:2">
      <c r="A8980" t="s">
        <v>7438</v>
      </c>
      <c r="B8980" t="s">
        <v>7439</v>
      </c>
    </row>
    <row r="8981" spans="1:2">
      <c r="A8981" t="s">
        <v>7438</v>
      </c>
      <c r="B8981" t="s">
        <v>7439</v>
      </c>
    </row>
    <row r="8982" spans="1:2">
      <c r="A8982" t="s">
        <v>7438</v>
      </c>
      <c r="B8982" t="s">
        <v>7439</v>
      </c>
    </row>
    <row r="8983" spans="1:2">
      <c r="A8983" t="s">
        <v>7456</v>
      </c>
      <c r="B8983" t="s">
        <v>7457</v>
      </c>
    </row>
    <row r="8984" spans="1:2">
      <c r="A8984" t="s">
        <v>7456</v>
      </c>
      <c r="B8984" t="s">
        <v>7457</v>
      </c>
    </row>
    <row r="8985" spans="1:2">
      <c r="A8985" t="s">
        <v>7456</v>
      </c>
      <c r="B8985" t="s">
        <v>7457</v>
      </c>
    </row>
    <row r="8986" spans="1:2">
      <c r="A8986" t="s">
        <v>7458</v>
      </c>
      <c r="B8986" t="s">
        <v>7459</v>
      </c>
    </row>
    <row r="8987" spans="1:2">
      <c r="A8987" t="s">
        <v>7458</v>
      </c>
      <c r="B8987" t="s">
        <v>7459</v>
      </c>
    </row>
    <row r="8988" spans="1:2">
      <c r="A8988" t="s">
        <v>7458</v>
      </c>
      <c r="B8988" t="s">
        <v>7459</v>
      </c>
    </row>
    <row r="8989" spans="1:2">
      <c r="A8989" t="s">
        <v>7460</v>
      </c>
      <c r="B8989" t="s">
        <v>7461</v>
      </c>
    </row>
    <row r="8990" spans="1:2">
      <c r="A8990" t="s">
        <v>7460</v>
      </c>
      <c r="B8990" t="s">
        <v>7461</v>
      </c>
    </row>
    <row r="8991" spans="1:2">
      <c r="A8991" t="s">
        <v>7460</v>
      </c>
      <c r="B8991" t="s">
        <v>7461</v>
      </c>
    </row>
    <row r="8992" spans="1:2">
      <c r="A8992" t="s">
        <v>7472</v>
      </c>
      <c r="B8992" t="s">
        <v>7473</v>
      </c>
    </row>
    <row r="8993" spans="1:2">
      <c r="A8993" t="s">
        <v>7472</v>
      </c>
      <c r="B8993" t="s">
        <v>7473</v>
      </c>
    </row>
    <row r="8994" spans="1:2">
      <c r="A8994" t="s">
        <v>7472</v>
      </c>
      <c r="B8994" t="s">
        <v>7473</v>
      </c>
    </row>
    <row r="8995" spans="1:2">
      <c r="A8995" t="s">
        <v>7474</v>
      </c>
      <c r="B8995" t="s">
        <v>7475</v>
      </c>
    </row>
    <row r="8996" spans="1:2">
      <c r="A8996" t="s">
        <v>7474</v>
      </c>
      <c r="B8996" t="s">
        <v>7475</v>
      </c>
    </row>
    <row r="8997" spans="1:2">
      <c r="A8997" t="s">
        <v>7474</v>
      </c>
      <c r="B8997" t="s">
        <v>7475</v>
      </c>
    </row>
    <row r="8998" spans="1:2">
      <c r="A8998" t="s">
        <v>7462</v>
      </c>
      <c r="B8998" t="s">
        <v>7463</v>
      </c>
    </row>
    <row r="8999" spans="1:2">
      <c r="A8999" t="s">
        <v>7462</v>
      </c>
      <c r="B8999" t="s">
        <v>7463</v>
      </c>
    </row>
    <row r="9000" spans="1:2">
      <c r="A9000" t="s">
        <v>7462</v>
      </c>
      <c r="B9000" t="s">
        <v>7463</v>
      </c>
    </row>
    <row r="9001" spans="1:2">
      <c r="A9001" t="s">
        <v>7464</v>
      </c>
      <c r="B9001" t="s">
        <v>7465</v>
      </c>
    </row>
    <row r="9002" spans="1:2">
      <c r="A9002" t="s">
        <v>7464</v>
      </c>
      <c r="B9002" t="s">
        <v>7465</v>
      </c>
    </row>
    <row r="9003" spans="1:2">
      <c r="A9003" t="s">
        <v>7464</v>
      </c>
      <c r="B9003" t="s">
        <v>7465</v>
      </c>
    </row>
    <row r="9004" spans="1:2">
      <c r="A9004" t="s">
        <v>7476</v>
      </c>
      <c r="B9004" t="s">
        <v>7477</v>
      </c>
    </row>
    <row r="9005" spans="1:2">
      <c r="A9005" t="s">
        <v>7476</v>
      </c>
      <c r="B9005" t="s">
        <v>7477</v>
      </c>
    </row>
    <row r="9006" spans="1:2">
      <c r="A9006" t="s">
        <v>7476</v>
      </c>
      <c r="B9006" t="s">
        <v>7477</v>
      </c>
    </row>
    <row r="9007" spans="1:2">
      <c r="A9007" t="s">
        <v>7466</v>
      </c>
      <c r="B9007" t="s">
        <v>7467</v>
      </c>
    </row>
    <row r="9008" spans="1:2">
      <c r="A9008" t="s">
        <v>7466</v>
      </c>
      <c r="B9008" t="s">
        <v>7467</v>
      </c>
    </row>
    <row r="9009" spans="1:2">
      <c r="A9009" t="s">
        <v>7466</v>
      </c>
      <c r="B9009" t="s">
        <v>7467</v>
      </c>
    </row>
    <row r="9010" spans="1:2">
      <c r="A9010" t="s">
        <v>7468</v>
      </c>
      <c r="B9010" t="s">
        <v>7469</v>
      </c>
    </row>
    <row r="9011" spans="1:2">
      <c r="A9011" t="s">
        <v>7468</v>
      </c>
      <c r="B9011" t="s">
        <v>7469</v>
      </c>
    </row>
    <row r="9012" spans="1:2">
      <c r="A9012" t="s">
        <v>7468</v>
      </c>
      <c r="B9012" t="s">
        <v>7469</v>
      </c>
    </row>
    <row r="9013" spans="1:2">
      <c r="A9013" t="s">
        <v>7470</v>
      </c>
      <c r="B9013" t="s">
        <v>7471</v>
      </c>
    </row>
    <row r="9014" spans="1:2">
      <c r="A9014" t="s">
        <v>7470</v>
      </c>
      <c r="B9014" t="s">
        <v>7471</v>
      </c>
    </row>
    <row r="9015" spans="1:2">
      <c r="A9015" t="s">
        <v>7470</v>
      </c>
      <c r="B9015" t="s">
        <v>7471</v>
      </c>
    </row>
    <row r="9016" spans="1:2">
      <c r="A9016" t="s">
        <v>7751</v>
      </c>
      <c r="B9016" t="s">
        <v>7752</v>
      </c>
    </row>
    <row r="9017" spans="1:2">
      <c r="A9017" t="s">
        <v>7751</v>
      </c>
      <c r="B9017" t="s">
        <v>7752</v>
      </c>
    </row>
    <row r="9018" spans="1:2">
      <c r="A9018" t="s">
        <v>7751</v>
      </c>
      <c r="B9018" t="s">
        <v>7752</v>
      </c>
    </row>
    <row r="9019" spans="1:2">
      <c r="A9019" t="s">
        <v>7753</v>
      </c>
      <c r="B9019" t="s">
        <v>7754</v>
      </c>
    </row>
    <row r="9020" spans="1:2">
      <c r="A9020" t="s">
        <v>7753</v>
      </c>
      <c r="B9020" t="s">
        <v>7754</v>
      </c>
    </row>
    <row r="9021" spans="1:2">
      <c r="A9021" t="s">
        <v>7753</v>
      </c>
      <c r="B9021" t="s">
        <v>7754</v>
      </c>
    </row>
    <row r="9022" spans="1:2">
      <c r="A9022" t="s">
        <v>7755</v>
      </c>
      <c r="B9022" t="s">
        <v>7756</v>
      </c>
    </row>
    <row r="9023" spans="1:2">
      <c r="A9023" t="s">
        <v>7755</v>
      </c>
      <c r="B9023" t="s">
        <v>7756</v>
      </c>
    </row>
    <row r="9024" spans="1:2">
      <c r="A9024" t="s">
        <v>7755</v>
      </c>
      <c r="B9024" t="s">
        <v>7756</v>
      </c>
    </row>
    <row r="9025" spans="1:2">
      <c r="A9025" t="s">
        <v>7757</v>
      </c>
      <c r="B9025" t="s">
        <v>7758</v>
      </c>
    </row>
    <row r="9026" spans="1:2">
      <c r="A9026" t="s">
        <v>7757</v>
      </c>
      <c r="B9026" t="s">
        <v>7758</v>
      </c>
    </row>
    <row r="9027" spans="1:2">
      <c r="A9027" t="s">
        <v>7757</v>
      </c>
      <c r="B9027" t="s">
        <v>7758</v>
      </c>
    </row>
    <row r="9028" spans="1:2">
      <c r="A9028" t="s">
        <v>7338</v>
      </c>
      <c r="B9028" t="s">
        <v>7339</v>
      </c>
    </row>
    <row r="9029" spans="1:2">
      <c r="A9029" t="s">
        <v>7338</v>
      </c>
      <c r="B9029" t="s">
        <v>7339</v>
      </c>
    </row>
    <row r="9030" spans="1:2">
      <c r="A9030" t="s">
        <v>7338</v>
      </c>
      <c r="B9030" t="s">
        <v>7339</v>
      </c>
    </row>
    <row r="9031" spans="1:2">
      <c r="A9031" t="s">
        <v>7340</v>
      </c>
      <c r="B9031" t="s">
        <v>7341</v>
      </c>
    </row>
    <row r="9032" spans="1:2">
      <c r="A9032" t="s">
        <v>7340</v>
      </c>
      <c r="B9032" t="s">
        <v>7341</v>
      </c>
    </row>
    <row r="9033" spans="1:2">
      <c r="A9033" t="s">
        <v>7340</v>
      </c>
      <c r="B9033" t="s">
        <v>7341</v>
      </c>
    </row>
    <row r="9034" spans="1:2">
      <c r="A9034" t="s">
        <v>7342</v>
      </c>
      <c r="B9034" t="s">
        <v>7343</v>
      </c>
    </row>
    <row r="9035" spans="1:2">
      <c r="A9035" t="s">
        <v>7342</v>
      </c>
      <c r="B9035" t="s">
        <v>7343</v>
      </c>
    </row>
    <row r="9036" spans="1:2">
      <c r="A9036" t="s">
        <v>7342</v>
      </c>
      <c r="B9036" t="s">
        <v>7343</v>
      </c>
    </row>
    <row r="9037" spans="1:2">
      <c r="A9037" t="s">
        <v>7316</v>
      </c>
      <c r="B9037" t="s">
        <v>7317</v>
      </c>
    </row>
    <row r="9038" spans="1:2">
      <c r="A9038" t="s">
        <v>7316</v>
      </c>
      <c r="B9038" t="s">
        <v>7317</v>
      </c>
    </row>
    <row r="9039" spans="1:2">
      <c r="A9039" t="s">
        <v>7316</v>
      </c>
      <c r="B9039" t="s">
        <v>7317</v>
      </c>
    </row>
    <row r="9040" spans="1:2">
      <c r="A9040" t="s">
        <v>7318</v>
      </c>
      <c r="B9040" t="s">
        <v>7319</v>
      </c>
    </row>
    <row r="9041" spans="1:2">
      <c r="A9041" t="s">
        <v>7318</v>
      </c>
      <c r="B9041" t="s">
        <v>7319</v>
      </c>
    </row>
    <row r="9042" spans="1:2">
      <c r="A9042" t="s">
        <v>7318</v>
      </c>
      <c r="B9042" t="s">
        <v>7319</v>
      </c>
    </row>
    <row r="9043" spans="1:2">
      <c r="A9043" t="s">
        <v>7320</v>
      </c>
      <c r="B9043" t="s">
        <v>7321</v>
      </c>
    </row>
    <row r="9044" spans="1:2">
      <c r="A9044" t="s">
        <v>7320</v>
      </c>
      <c r="B9044" t="s">
        <v>7321</v>
      </c>
    </row>
    <row r="9045" spans="1:2">
      <c r="A9045" t="s">
        <v>7320</v>
      </c>
      <c r="B9045" t="s">
        <v>7321</v>
      </c>
    </row>
    <row r="9046" spans="1:2">
      <c r="A9046" t="s">
        <v>7506</v>
      </c>
      <c r="B9046" t="s">
        <v>7507</v>
      </c>
    </row>
    <row r="9047" spans="1:2">
      <c r="A9047" t="s">
        <v>7506</v>
      </c>
      <c r="B9047" t="s">
        <v>7507</v>
      </c>
    </row>
    <row r="9048" spans="1:2">
      <c r="A9048" t="s">
        <v>7506</v>
      </c>
      <c r="B9048" t="s">
        <v>7507</v>
      </c>
    </row>
    <row r="9049" spans="1:2">
      <c r="A9049" t="s">
        <v>7508</v>
      </c>
      <c r="B9049" t="s">
        <v>7509</v>
      </c>
    </row>
    <row r="9050" spans="1:2">
      <c r="A9050" t="s">
        <v>7508</v>
      </c>
      <c r="B9050" t="s">
        <v>7509</v>
      </c>
    </row>
    <row r="9051" spans="1:2">
      <c r="A9051" t="s">
        <v>7508</v>
      </c>
      <c r="B9051" t="s">
        <v>7509</v>
      </c>
    </row>
    <row r="9052" spans="1:2">
      <c r="A9052" t="s">
        <v>7510</v>
      </c>
      <c r="B9052" t="s">
        <v>7511</v>
      </c>
    </row>
    <row r="9053" spans="1:2">
      <c r="A9053" t="s">
        <v>7510</v>
      </c>
      <c r="B9053" t="s">
        <v>7511</v>
      </c>
    </row>
    <row r="9054" spans="1:2">
      <c r="A9054" t="s">
        <v>7510</v>
      </c>
      <c r="B9054" t="s">
        <v>7511</v>
      </c>
    </row>
    <row r="9055" spans="1:2">
      <c r="A9055" t="s">
        <v>7344</v>
      </c>
      <c r="B9055" t="s">
        <v>7345</v>
      </c>
    </row>
    <row r="9056" spans="1:2">
      <c r="A9056" t="s">
        <v>7344</v>
      </c>
      <c r="B9056" t="s">
        <v>7345</v>
      </c>
    </row>
    <row r="9057" spans="1:2">
      <c r="A9057" t="s">
        <v>7344</v>
      </c>
      <c r="B9057" t="s">
        <v>7345</v>
      </c>
    </row>
    <row r="9058" spans="1:2">
      <c r="A9058" t="s">
        <v>7346</v>
      </c>
      <c r="B9058" t="s">
        <v>7347</v>
      </c>
    </row>
    <row r="9059" spans="1:2">
      <c r="A9059" t="s">
        <v>7346</v>
      </c>
      <c r="B9059" t="s">
        <v>7347</v>
      </c>
    </row>
    <row r="9060" spans="1:2">
      <c r="A9060" t="s">
        <v>7346</v>
      </c>
      <c r="B9060" t="s">
        <v>7347</v>
      </c>
    </row>
    <row r="9061" spans="1:2">
      <c r="A9061" t="s">
        <v>7348</v>
      </c>
      <c r="B9061" t="s">
        <v>7349</v>
      </c>
    </row>
    <row r="9062" spans="1:2">
      <c r="A9062" t="s">
        <v>7348</v>
      </c>
      <c r="B9062" t="s">
        <v>7349</v>
      </c>
    </row>
    <row r="9063" spans="1:2">
      <c r="A9063" t="s">
        <v>7348</v>
      </c>
      <c r="B9063" t="s">
        <v>7349</v>
      </c>
    </row>
    <row r="9064" spans="1:2">
      <c r="A9064" t="s">
        <v>7322</v>
      </c>
      <c r="B9064" t="s">
        <v>7323</v>
      </c>
    </row>
    <row r="9065" spans="1:2">
      <c r="A9065" t="s">
        <v>7322</v>
      </c>
      <c r="B9065" t="s">
        <v>7323</v>
      </c>
    </row>
    <row r="9066" spans="1:2">
      <c r="A9066" t="s">
        <v>7322</v>
      </c>
      <c r="B9066" t="s">
        <v>7323</v>
      </c>
    </row>
    <row r="9067" spans="1:2">
      <c r="A9067" t="s">
        <v>7324</v>
      </c>
      <c r="B9067" t="s">
        <v>7325</v>
      </c>
    </row>
    <row r="9068" spans="1:2">
      <c r="A9068" t="s">
        <v>7324</v>
      </c>
      <c r="B9068" t="s">
        <v>7325</v>
      </c>
    </row>
    <row r="9069" spans="1:2">
      <c r="A9069" t="s">
        <v>7324</v>
      </c>
      <c r="B9069" t="s">
        <v>7325</v>
      </c>
    </row>
    <row r="9070" spans="1:2">
      <c r="A9070" t="s">
        <v>7326</v>
      </c>
      <c r="B9070" t="s">
        <v>7327</v>
      </c>
    </row>
    <row r="9071" spans="1:2">
      <c r="A9071" t="s">
        <v>7326</v>
      </c>
      <c r="B9071" t="s">
        <v>7327</v>
      </c>
    </row>
    <row r="9072" spans="1:2">
      <c r="A9072" t="s">
        <v>7326</v>
      </c>
      <c r="B9072" t="s">
        <v>7327</v>
      </c>
    </row>
    <row r="9073" spans="1:2">
      <c r="A9073" t="s">
        <v>7512</v>
      </c>
      <c r="B9073" t="s">
        <v>7513</v>
      </c>
    </row>
    <row r="9074" spans="1:2">
      <c r="A9074" t="s">
        <v>7512</v>
      </c>
      <c r="B9074" t="s">
        <v>7513</v>
      </c>
    </row>
    <row r="9075" spans="1:2">
      <c r="A9075" t="s">
        <v>7512</v>
      </c>
      <c r="B9075" t="s">
        <v>7513</v>
      </c>
    </row>
    <row r="9076" spans="1:2">
      <c r="A9076" t="s">
        <v>7514</v>
      </c>
      <c r="B9076" t="s">
        <v>7515</v>
      </c>
    </row>
    <row r="9077" spans="1:2">
      <c r="A9077" t="s">
        <v>7514</v>
      </c>
      <c r="B9077" t="s">
        <v>7515</v>
      </c>
    </row>
    <row r="9078" spans="1:2">
      <c r="A9078" t="s">
        <v>7514</v>
      </c>
      <c r="B9078" t="s">
        <v>7515</v>
      </c>
    </row>
    <row r="9079" spans="1:2">
      <c r="A9079" t="s">
        <v>7516</v>
      </c>
      <c r="B9079" t="s">
        <v>7517</v>
      </c>
    </row>
    <row r="9080" spans="1:2">
      <c r="A9080" t="s">
        <v>7516</v>
      </c>
      <c r="B9080" t="s">
        <v>7517</v>
      </c>
    </row>
    <row r="9081" spans="1:2">
      <c r="A9081" t="s">
        <v>7516</v>
      </c>
      <c r="B9081" t="s">
        <v>7517</v>
      </c>
    </row>
    <row r="9082" spans="1:2">
      <c r="A9082" t="s">
        <v>7595</v>
      </c>
      <c r="B9082" t="s">
        <v>7596</v>
      </c>
    </row>
    <row r="9083" spans="1:2">
      <c r="A9083" t="s">
        <v>7595</v>
      </c>
      <c r="B9083" t="s">
        <v>7596</v>
      </c>
    </row>
    <row r="9084" spans="1:2">
      <c r="A9084" t="s">
        <v>7595</v>
      </c>
      <c r="B9084" t="s">
        <v>7596</v>
      </c>
    </row>
    <row r="9085" spans="1:2">
      <c r="A9085" t="s">
        <v>7597</v>
      </c>
      <c r="B9085" t="s">
        <v>7598</v>
      </c>
    </row>
    <row r="9086" spans="1:2">
      <c r="A9086" t="s">
        <v>7597</v>
      </c>
      <c r="B9086" t="s">
        <v>7598</v>
      </c>
    </row>
    <row r="9087" spans="1:2">
      <c r="A9087" t="s">
        <v>7597</v>
      </c>
      <c r="B9087" t="s">
        <v>7598</v>
      </c>
    </row>
    <row r="9088" spans="1:2">
      <c r="A9088" t="s">
        <v>7599</v>
      </c>
      <c r="B9088" t="s">
        <v>7600</v>
      </c>
    </row>
    <row r="9089" spans="1:2">
      <c r="A9089" t="s">
        <v>7599</v>
      </c>
      <c r="B9089" t="s">
        <v>7600</v>
      </c>
    </row>
    <row r="9090" spans="1:2">
      <c r="A9090" t="s">
        <v>7599</v>
      </c>
      <c r="B9090" t="s">
        <v>7600</v>
      </c>
    </row>
    <row r="9091" spans="1:2">
      <c r="A9091" t="s">
        <v>7601</v>
      </c>
      <c r="B9091" t="s">
        <v>7602</v>
      </c>
    </row>
    <row r="9092" spans="1:2">
      <c r="A9092" t="s">
        <v>7601</v>
      </c>
      <c r="B9092" t="s">
        <v>7602</v>
      </c>
    </row>
    <row r="9093" spans="1:2">
      <c r="A9093" t="s">
        <v>7601</v>
      </c>
      <c r="B9093" t="s">
        <v>7602</v>
      </c>
    </row>
    <row r="9094" spans="1:2">
      <c r="A9094" t="s">
        <v>7603</v>
      </c>
      <c r="B9094" t="s">
        <v>7604</v>
      </c>
    </row>
    <row r="9095" spans="1:2">
      <c r="A9095" t="s">
        <v>7603</v>
      </c>
      <c r="B9095" t="s">
        <v>7604</v>
      </c>
    </row>
    <row r="9096" spans="1:2">
      <c r="A9096" t="s">
        <v>7603</v>
      </c>
      <c r="B9096" t="s">
        <v>7604</v>
      </c>
    </row>
    <row r="9097" spans="1:2">
      <c r="A9097" t="s">
        <v>7605</v>
      </c>
      <c r="B9097" t="s">
        <v>7606</v>
      </c>
    </row>
    <row r="9098" spans="1:2">
      <c r="A9098" t="s">
        <v>7605</v>
      </c>
      <c r="B9098" t="s">
        <v>7606</v>
      </c>
    </row>
    <row r="9099" spans="1:2">
      <c r="A9099" t="s">
        <v>7605</v>
      </c>
      <c r="B9099" t="s">
        <v>7606</v>
      </c>
    </row>
    <row r="9100" spans="1:2">
      <c r="A9100" t="s">
        <v>7402</v>
      </c>
      <c r="B9100" t="s">
        <v>7403</v>
      </c>
    </row>
    <row r="9101" spans="1:2">
      <c r="A9101" t="s">
        <v>7402</v>
      </c>
      <c r="B9101" t="s">
        <v>7403</v>
      </c>
    </row>
    <row r="9102" spans="1:2">
      <c r="A9102" t="s">
        <v>7402</v>
      </c>
      <c r="B9102" t="s">
        <v>7403</v>
      </c>
    </row>
    <row r="9103" spans="1:2">
      <c r="A9103" t="s">
        <v>7404</v>
      </c>
      <c r="B9103" t="s">
        <v>7405</v>
      </c>
    </row>
    <row r="9104" spans="1:2">
      <c r="A9104" t="s">
        <v>7404</v>
      </c>
      <c r="B9104" t="s">
        <v>7405</v>
      </c>
    </row>
    <row r="9105" spans="1:2">
      <c r="A9105" t="s">
        <v>7404</v>
      </c>
      <c r="B9105" t="s">
        <v>7405</v>
      </c>
    </row>
    <row r="9106" spans="1:2">
      <c r="A9106" t="s">
        <v>7406</v>
      </c>
      <c r="B9106" t="s">
        <v>7407</v>
      </c>
    </row>
    <row r="9107" spans="1:2">
      <c r="A9107" t="s">
        <v>7406</v>
      </c>
      <c r="B9107" t="s">
        <v>7407</v>
      </c>
    </row>
    <row r="9108" spans="1:2">
      <c r="A9108" t="s">
        <v>7406</v>
      </c>
      <c r="B9108" t="s">
        <v>7407</v>
      </c>
    </row>
    <row r="9109" spans="1:2">
      <c r="A9109" t="s">
        <v>7577</v>
      </c>
      <c r="B9109" t="s">
        <v>7578</v>
      </c>
    </row>
    <row r="9110" spans="1:2">
      <c r="A9110" t="s">
        <v>7577</v>
      </c>
      <c r="B9110" t="s">
        <v>7578</v>
      </c>
    </row>
    <row r="9111" spans="1:2">
      <c r="A9111" t="s">
        <v>7577</v>
      </c>
      <c r="B9111" t="s">
        <v>7578</v>
      </c>
    </row>
    <row r="9112" spans="1:2">
      <c r="A9112" t="s">
        <v>7579</v>
      </c>
      <c r="B9112" t="s">
        <v>7580</v>
      </c>
    </row>
    <row r="9113" spans="1:2">
      <c r="A9113" t="s">
        <v>7579</v>
      </c>
      <c r="B9113" t="s">
        <v>7580</v>
      </c>
    </row>
    <row r="9114" spans="1:2">
      <c r="A9114" t="s">
        <v>7579</v>
      </c>
      <c r="B9114" t="s">
        <v>7580</v>
      </c>
    </row>
    <row r="9115" spans="1:2">
      <c r="A9115" t="s">
        <v>7581</v>
      </c>
      <c r="B9115" t="s">
        <v>7582</v>
      </c>
    </row>
    <row r="9116" spans="1:2">
      <c r="A9116" t="s">
        <v>7581</v>
      </c>
      <c r="B9116" t="s">
        <v>7582</v>
      </c>
    </row>
    <row r="9117" spans="1:2">
      <c r="A9117" t="s">
        <v>7581</v>
      </c>
      <c r="B9117" t="s">
        <v>7582</v>
      </c>
    </row>
    <row r="9118" spans="1:2">
      <c r="A9118" t="s">
        <v>7583</v>
      </c>
      <c r="B9118" t="s">
        <v>7584</v>
      </c>
    </row>
    <row r="9119" spans="1:2">
      <c r="A9119" t="s">
        <v>7583</v>
      </c>
      <c r="B9119" t="s">
        <v>7584</v>
      </c>
    </row>
    <row r="9120" spans="1:2">
      <c r="A9120" t="s">
        <v>7583</v>
      </c>
      <c r="B9120" t="s">
        <v>7584</v>
      </c>
    </row>
    <row r="9121" spans="1:2">
      <c r="A9121" t="s">
        <v>7585</v>
      </c>
      <c r="B9121" t="s">
        <v>7586</v>
      </c>
    </row>
    <row r="9122" spans="1:2">
      <c r="A9122" t="s">
        <v>7585</v>
      </c>
      <c r="B9122" t="s">
        <v>7586</v>
      </c>
    </row>
    <row r="9123" spans="1:2">
      <c r="A9123" t="s">
        <v>7585</v>
      </c>
      <c r="B9123" t="s">
        <v>7586</v>
      </c>
    </row>
    <row r="9124" spans="1:2">
      <c r="A9124" t="s">
        <v>7408</v>
      </c>
      <c r="B9124" t="s">
        <v>7409</v>
      </c>
    </row>
    <row r="9125" spans="1:2">
      <c r="A9125" t="s">
        <v>7408</v>
      </c>
      <c r="B9125" t="s">
        <v>7409</v>
      </c>
    </row>
    <row r="9126" spans="1:2">
      <c r="A9126" t="s">
        <v>7408</v>
      </c>
      <c r="B9126" t="s">
        <v>7409</v>
      </c>
    </row>
    <row r="9127" spans="1:2">
      <c r="A9127" t="s">
        <v>7410</v>
      </c>
      <c r="B9127" t="s">
        <v>7411</v>
      </c>
    </row>
    <row r="9128" spans="1:2">
      <c r="A9128" t="s">
        <v>7410</v>
      </c>
      <c r="B9128" t="s">
        <v>7411</v>
      </c>
    </row>
    <row r="9129" spans="1:2">
      <c r="A9129" t="s">
        <v>7410</v>
      </c>
      <c r="B9129" t="s">
        <v>7411</v>
      </c>
    </row>
    <row r="9130" spans="1:2">
      <c r="A9130" t="s">
        <v>7412</v>
      </c>
      <c r="B9130" t="s">
        <v>7413</v>
      </c>
    </row>
    <row r="9131" spans="1:2">
      <c r="A9131" t="s">
        <v>7412</v>
      </c>
      <c r="B9131" t="s">
        <v>7413</v>
      </c>
    </row>
    <row r="9132" spans="1:2">
      <c r="A9132" t="s">
        <v>7412</v>
      </c>
      <c r="B9132" t="s">
        <v>7413</v>
      </c>
    </row>
    <row r="9133" spans="1:2">
      <c r="A9133" t="s">
        <v>7210</v>
      </c>
      <c r="B9133" t="s">
        <v>7211</v>
      </c>
    </row>
    <row r="9134" spans="1:2">
      <c r="A9134" t="s">
        <v>7210</v>
      </c>
      <c r="B9134" t="s">
        <v>7211</v>
      </c>
    </row>
    <row r="9135" spans="1:2">
      <c r="A9135" t="s">
        <v>7210</v>
      </c>
      <c r="B9135" t="s">
        <v>7211</v>
      </c>
    </row>
    <row r="9136" spans="1:2">
      <c r="A9136" t="s">
        <v>7212</v>
      </c>
      <c r="B9136" t="s">
        <v>7213</v>
      </c>
    </row>
    <row r="9137" spans="1:2">
      <c r="A9137" t="s">
        <v>7212</v>
      </c>
      <c r="B9137" t="s">
        <v>7213</v>
      </c>
    </row>
    <row r="9138" spans="1:2">
      <c r="A9138" t="s">
        <v>7212</v>
      </c>
      <c r="B9138" t="s">
        <v>7213</v>
      </c>
    </row>
    <row r="9139" spans="1:2">
      <c r="A9139" t="s">
        <v>7214</v>
      </c>
      <c r="B9139" t="s">
        <v>7215</v>
      </c>
    </row>
    <row r="9140" spans="1:2">
      <c r="A9140" t="s">
        <v>7214</v>
      </c>
      <c r="B9140" t="s">
        <v>7215</v>
      </c>
    </row>
    <row r="9141" spans="1:2">
      <c r="A9141" t="s">
        <v>7214</v>
      </c>
      <c r="B9141" t="s">
        <v>7215</v>
      </c>
    </row>
    <row r="9142" spans="1:2">
      <c r="A9142" t="s">
        <v>7216</v>
      </c>
      <c r="B9142" t="s">
        <v>7217</v>
      </c>
    </row>
    <row r="9143" spans="1:2">
      <c r="A9143" t="s">
        <v>7216</v>
      </c>
      <c r="B9143" t="s">
        <v>7217</v>
      </c>
    </row>
    <row r="9144" spans="1:2">
      <c r="A9144" t="s">
        <v>7216</v>
      </c>
      <c r="B9144" t="s">
        <v>7217</v>
      </c>
    </row>
    <row r="9145" spans="1:2">
      <c r="A9145" t="s">
        <v>7218</v>
      </c>
      <c r="B9145" t="s">
        <v>7219</v>
      </c>
    </row>
    <row r="9146" spans="1:2">
      <c r="A9146" t="s">
        <v>7218</v>
      </c>
      <c r="B9146" t="s">
        <v>7219</v>
      </c>
    </row>
    <row r="9147" spans="1:2">
      <c r="A9147" t="s">
        <v>7218</v>
      </c>
      <c r="B9147" t="s">
        <v>7219</v>
      </c>
    </row>
    <row r="9148" spans="1:2">
      <c r="A9148" t="s">
        <v>7771</v>
      </c>
      <c r="B9148" t="s">
        <v>7772</v>
      </c>
    </row>
    <row r="9149" spans="1:2">
      <c r="A9149" t="s">
        <v>7771</v>
      </c>
      <c r="B9149" t="s">
        <v>7772</v>
      </c>
    </row>
    <row r="9150" spans="1:2">
      <c r="A9150" t="s">
        <v>7771</v>
      </c>
      <c r="B9150" t="s">
        <v>7772</v>
      </c>
    </row>
    <row r="9151" spans="1:2">
      <c r="A9151" t="s">
        <v>7556</v>
      </c>
      <c r="B9151" t="s">
        <v>7557</v>
      </c>
    </row>
    <row r="9152" spans="1:2">
      <c r="A9152" t="s">
        <v>7556</v>
      </c>
      <c r="B9152" t="s">
        <v>7557</v>
      </c>
    </row>
    <row r="9153" spans="1:2">
      <c r="A9153" t="s">
        <v>7556</v>
      </c>
      <c r="B9153" t="s">
        <v>7557</v>
      </c>
    </row>
    <row r="9154" spans="1:2">
      <c r="A9154" t="s">
        <v>7558</v>
      </c>
      <c r="B9154" t="s">
        <v>7559</v>
      </c>
    </row>
    <row r="9155" spans="1:2">
      <c r="A9155" t="s">
        <v>7558</v>
      </c>
      <c r="B9155" t="s">
        <v>7559</v>
      </c>
    </row>
    <row r="9156" spans="1:2">
      <c r="A9156" t="s">
        <v>7558</v>
      </c>
      <c r="B9156" t="s">
        <v>7559</v>
      </c>
    </row>
    <row r="9157" spans="1:2">
      <c r="A9157" t="s">
        <v>7220</v>
      </c>
      <c r="B9157" t="s">
        <v>7221</v>
      </c>
    </row>
    <row r="9158" spans="1:2">
      <c r="A9158" t="s">
        <v>7220</v>
      </c>
      <c r="B9158" t="s">
        <v>7221</v>
      </c>
    </row>
    <row r="9159" spans="1:2">
      <c r="A9159" t="s">
        <v>7220</v>
      </c>
      <c r="B9159" t="s">
        <v>7221</v>
      </c>
    </row>
    <row r="9160" spans="1:2">
      <c r="A9160" t="s">
        <v>7222</v>
      </c>
      <c r="B9160" t="s">
        <v>7223</v>
      </c>
    </row>
    <row r="9161" spans="1:2">
      <c r="A9161" t="s">
        <v>7222</v>
      </c>
      <c r="B9161" t="s">
        <v>7223</v>
      </c>
    </row>
    <row r="9162" spans="1:2">
      <c r="A9162" t="s">
        <v>7222</v>
      </c>
      <c r="B9162" t="s">
        <v>7223</v>
      </c>
    </row>
    <row r="9163" spans="1:2">
      <c r="A9163" t="s">
        <v>7224</v>
      </c>
      <c r="B9163" t="s">
        <v>7225</v>
      </c>
    </row>
    <row r="9164" spans="1:2">
      <c r="A9164" t="s">
        <v>7224</v>
      </c>
      <c r="B9164" t="s">
        <v>7225</v>
      </c>
    </row>
    <row r="9165" spans="1:2">
      <c r="A9165" t="s">
        <v>7224</v>
      </c>
      <c r="B9165" t="s">
        <v>7225</v>
      </c>
    </row>
    <row r="9166" spans="1:2">
      <c r="A9166" t="s">
        <v>7226</v>
      </c>
      <c r="B9166" t="s">
        <v>7227</v>
      </c>
    </row>
    <row r="9167" spans="1:2">
      <c r="A9167" t="s">
        <v>7226</v>
      </c>
      <c r="B9167" t="s">
        <v>7227</v>
      </c>
    </row>
    <row r="9168" spans="1:2">
      <c r="A9168" t="s">
        <v>7226</v>
      </c>
      <c r="B9168" t="s">
        <v>7227</v>
      </c>
    </row>
    <row r="9169" spans="1:2">
      <c r="A9169" t="s">
        <v>7228</v>
      </c>
      <c r="B9169" t="s">
        <v>7229</v>
      </c>
    </row>
    <row r="9170" spans="1:2">
      <c r="A9170" t="s">
        <v>7228</v>
      </c>
      <c r="B9170" t="s">
        <v>7229</v>
      </c>
    </row>
    <row r="9171" spans="1:2">
      <c r="A9171" t="s">
        <v>7228</v>
      </c>
      <c r="B9171" t="s">
        <v>7229</v>
      </c>
    </row>
    <row r="9172" spans="1:2">
      <c r="A9172" t="s">
        <v>7230</v>
      </c>
      <c r="B9172" t="s">
        <v>7231</v>
      </c>
    </row>
    <row r="9173" spans="1:2">
      <c r="A9173" t="s">
        <v>7230</v>
      </c>
      <c r="B9173" t="s">
        <v>7231</v>
      </c>
    </row>
    <row r="9174" spans="1:2">
      <c r="A9174" t="s">
        <v>7230</v>
      </c>
      <c r="B9174" t="s">
        <v>7231</v>
      </c>
    </row>
    <row r="9175" spans="1:2">
      <c r="A9175" t="s">
        <v>7232</v>
      </c>
      <c r="B9175" t="s">
        <v>7233</v>
      </c>
    </row>
    <row r="9176" spans="1:2">
      <c r="A9176" t="s">
        <v>7232</v>
      </c>
      <c r="B9176" t="s">
        <v>7233</v>
      </c>
    </row>
    <row r="9177" spans="1:2">
      <c r="A9177" t="s">
        <v>7232</v>
      </c>
      <c r="B9177" t="s">
        <v>7233</v>
      </c>
    </row>
    <row r="9178" spans="1:2">
      <c r="A9178" t="s">
        <v>7356</v>
      </c>
      <c r="B9178" t="s">
        <v>7357</v>
      </c>
    </row>
    <row r="9179" spans="1:2">
      <c r="A9179" t="s">
        <v>7356</v>
      </c>
      <c r="B9179" t="s">
        <v>7357</v>
      </c>
    </row>
    <row r="9180" spans="1:2">
      <c r="A9180" t="s">
        <v>7356</v>
      </c>
      <c r="B9180" t="s">
        <v>7357</v>
      </c>
    </row>
    <row r="9181" spans="1:2">
      <c r="A9181" t="s">
        <v>7358</v>
      </c>
      <c r="B9181" t="s">
        <v>7359</v>
      </c>
    </row>
    <row r="9182" spans="1:2">
      <c r="A9182" t="s">
        <v>7358</v>
      </c>
      <c r="B9182" t="s">
        <v>7359</v>
      </c>
    </row>
    <row r="9183" spans="1:2">
      <c r="A9183" t="s">
        <v>7358</v>
      </c>
      <c r="B9183" t="s">
        <v>7359</v>
      </c>
    </row>
    <row r="9184" spans="1:2">
      <c r="A9184" t="s">
        <v>7560</v>
      </c>
      <c r="B9184" t="s">
        <v>7561</v>
      </c>
    </row>
    <row r="9185" spans="1:2">
      <c r="A9185" t="s">
        <v>7560</v>
      </c>
      <c r="B9185" t="s">
        <v>7561</v>
      </c>
    </row>
    <row r="9186" spans="1:2">
      <c r="A9186" t="s">
        <v>7560</v>
      </c>
      <c r="B9186" t="s">
        <v>7561</v>
      </c>
    </row>
    <row r="9187" spans="1:2">
      <c r="A9187" t="s">
        <v>7536</v>
      </c>
      <c r="B9187" t="s">
        <v>7537</v>
      </c>
    </row>
    <row r="9188" spans="1:2">
      <c r="A9188" t="s">
        <v>7536</v>
      </c>
      <c r="B9188" t="s">
        <v>7537</v>
      </c>
    </row>
    <row r="9189" spans="1:2">
      <c r="A9189" t="s">
        <v>7536</v>
      </c>
      <c r="B9189" t="s">
        <v>7537</v>
      </c>
    </row>
    <row r="9190" spans="1:2">
      <c r="A9190" t="s">
        <v>7538</v>
      </c>
      <c r="B9190" t="s">
        <v>7539</v>
      </c>
    </row>
    <row r="9191" spans="1:2">
      <c r="A9191" t="s">
        <v>7538</v>
      </c>
      <c r="B9191" t="s">
        <v>7539</v>
      </c>
    </row>
    <row r="9192" spans="1:2">
      <c r="A9192" t="s">
        <v>7538</v>
      </c>
      <c r="B9192" t="s">
        <v>7539</v>
      </c>
    </row>
    <row r="9193" spans="1:2">
      <c r="A9193" t="s">
        <v>7234</v>
      </c>
      <c r="B9193" t="s">
        <v>7235</v>
      </c>
    </row>
    <row r="9194" spans="1:2">
      <c r="A9194" t="s">
        <v>7234</v>
      </c>
      <c r="B9194" t="s">
        <v>7235</v>
      </c>
    </row>
    <row r="9195" spans="1:2">
      <c r="A9195" t="s">
        <v>7234</v>
      </c>
      <c r="B9195" t="s">
        <v>7235</v>
      </c>
    </row>
    <row r="9196" spans="1:2">
      <c r="A9196" t="s">
        <v>7236</v>
      </c>
      <c r="B9196" t="s">
        <v>7237</v>
      </c>
    </row>
    <row r="9197" spans="1:2">
      <c r="A9197" t="s">
        <v>7236</v>
      </c>
      <c r="B9197" t="s">
        <v>7237</v>
      </c>
    </row>
    <row r="9198" spans="1:2">
      <c r="A9198" t="s">
        <v>7236</v>
      </c>
      <c r="B9198" t="s">
        <v>7237</v>
      </c>
    </row>
    <row r="9199" spans="1:2">
      <c r="A9199" t="s">
        <v>7238</v>
      </c>
      <c r="B9199" t="s">
        <v>7239</v>
      </c>
    </row>
    <row r="9200" spans="1:2">
      <c r="A9200" t="s">
        <v>7238</v>
      </c>
      <c r="B9200" t="s">
        <v>7239</v>
      </c>
    </row>
    <row r="9201" spans="1:2">
      <c r="A9201" t="s">
        <v>7238</v>
      </c>
      <c r="B9201" t="s">
        <v>7239</v>
      </c>
    </row>
    <row r="9202" spans="1:2">
      <c r="A9202" t="s">
        <v>7240</v>
      </c>
      <c r="B9202" t="s">
        <v>7241</v>
      </c>
    </row>
    <row r="9203" spans="1:2">
      <c r="A9203" t="s">
        <v>7240</v>
      </c>
      <c r="B9203" t="s">
        <v>7241</v>
      </c>
    </row>
    <row r="9204" spans="1:2">
      <c r="A9204" t="s">
        <v>7240</v>
      </c>
      <c r="B9204" t="s">
        <v>7241</v>
      </c>
    </row>
    <row r="9205" spans="1:2">
      <c r="A9205" t="s">
        <v>7540</v>
      </c>
      <c r="B9205" t="s">
        <v>7541</v>
      </c>
    </row>
    <row r="9206" spans="1:2">
      <c r="A9206" t="s">
        <v>7540</v>
      </c>
      <c r="B9206" t="s">
        <v>7541</v>
      </c>
    </row>
    <row r="9207" spans="1:2">
      <c r="A9207" t="s">
        <v>7540</v>
      </c>
      <c r="B9207" t="s">
        <v>7541</v>
      </c>
    </row>
    <row r="9208" spans="1:2">
      <c r="A9208" t="s">
        <v>7542</v>
      </c>
      <c r="B9208" t="s">
        <v>7543</v>
      </c>
    </row>
    <row r="9209" spans="1:2">
      <c r="A9209" t="s">
        <v>7542</v>
      </c>
      <c r="B9209" t="s">
        <v>7543</v>
      </c>
    </row>
    <row r="9210" spans="1:2">
      <c r="A9210" t="s">
        <v>7542</v>
      </c>
      <c r="B9210" t="s">
        <v>7543</v>
      </c>
    </row>
    <row r="9211" spans="1:2">
      <c r="A9211" t="s">
        <v>7785</v>
      </c>
      <c r="B9211" t="s">
        <v>7786</v>
      </c>
    </row>
    <row r="9212" spans="1:2">
      <c r="A9212" t="s">
        <v>7785</v>
      </c>
      <c r="B9212" t="s">
        <v>7786</v>
      </c>
    </row>
    <row r="9213" spans="1:2">
      <c r="A9213" t="s">
        <v>7785</v>
      </c>
      <c r="B9213" t="s">
        <v>7786</v>
      </c>
    </row>
    <row r="9214" spans="1:2">
      <c r="A9214" t="s">
        <v>7544</v>
      </c>
      <c r="B9214" t="s">
        <v>7545</v>
      </c>
    </row>
    <row r="9215" spans="1:2">
      <c r="A9215" t="s">
        <v>7544</v>
      </c>
      <c r="B9215" t="s">
        <v>7545</v>
      </c>
    </row>
    <row r="9216" spans="1:2">
      <c r="A9216" t="s">
        <v>7544</v>
      </c>
      <c r="B9216" t="s">
        <v>7545</v>
      </c>
    </row>
    <row r="9217" spans="1:2">
      <c r="A9217" t="s">
        <v>7546</v>
      </c>
      <c r="B9217" t="s">
        <v>7547</v>
      </c>
    </row>
    <row r="9218" spans="1:2">
      <c r="A9218" t="s">
        <v>7546</v>
      </c>
      <c r="B9218" t="s">
        <v>7547</v>
      </c>
    </row>
    <row r="9219" spans="1:2">
      <c r="A9219" t="s">
        <v>7546</v>
      </c>
      <c r="B9219" t="s">
        <v>7547</v>
      </c>
    </row>
    <row r="9220" spans="1:2">
      <c r="A9220" t="s">
        <v>7242</v>
      </c>
      <c r="B9220" t="s">
        <v>7243</v>
      </c>
    </row>
    <row r="9221" spans="1:2">
      <c r="A9221" t="s">
        <v>7242</v>
      </c>
      <c r="B9221" t="s">
        <v>7243</v>
      </c>
    </row>
    <row r="9222" spans="1:2">
      <c r="A9222" t="s">
        <v>7242</v>
      </c>
      <c r="B9222" t="s">
        <v>7243</v>
      </c>
    </row>
    <row r="9223" spans="1:2">
      <c r="A9223" t="s">
        <v>7244</v>
      </c>
      <c r="B9223" t="s">
        <v>7245</v>
      </c>
    </row>
    <row r="9224" spans="1:2">
      <c r="A9224" t="s">
        <v>7244</v>
      </c>
      <c r="B9224" t="s">
        <v>7245</v>
      </c>
    </row>
    <row r="9225" spans="1:2">
      <c r="A9225" t="s">
        <v>7244</v>
      </c>
      <c r="B9225" t="s">
        <v>7245</v>
      </c>
    </row>
    <row r="9226" spans="1:2">
      <c r="A9226" t="s">
        <v>7587</v>
      </c>
      <c r="B9226" t="s">
        <v>7588</v>
      </c>
    </row>
    <row r="9227" spans="1:2">
      <c r="A9227" t="s">
        <v>7587</v>
      </c>
      <c r="B9227" t="s">
        <v>7588</v>
      </c>
    </row>
    <row r="9228" spans="1:2">
      <c r="A9228" t="s">
        <v>7587</v>
      </c>
      <c r="B9228" t="s">
        <v>7588</v>
      </c>
    </row>
    <row r="9229" spans="1:2">
      <c r="A9229" t="s">
        <v>7607</v>
      </c>
      <c r="B9229" t="s">
        <v>7608</v>
      </c>
    </row>
    <row r="9230" spans="1:2">
      <c r="A9230" t="s">
        <v>7607</v>
      </c>
      <c r="B9230" t="s">
        <v>7608</v>
      </c>
    </row>
    <row r="9231" spans="1:2">
      <c r="A9231" t="s">
        <v>7607</v>
      </c>
      <c r="B9231" t="s">
        <v>7608</v>
      </c>
    </row>
    <row r="9232" spans="1:2">
      <c r="A9232" t="s">
        <v>7763</v>
      </c>
      <c r="B9232" t="s">
        <v>7764</v>
      </c>
    </row>
    <row r="9233" spans="1:2">
      <c r="A9233" t="s">
        <v>7763</v>
      </c>
      <c r="B9233" t="s">
        <v>7764</v>
      </c>
    </row>
    <row r="9234" spans="1:2">
      <c r="A9234" t="s">
        <v>7763</v>
      </c>
      <c r="B9234" t="s">
        <v>7764</v>
      </c>
    </row>
    <row r="9235" spans="1:2">
      <c r="A9235" t="s">
        <v>7765</v>
      </c>
      <c r="B9235" t="s">
        <v>7766</v>
      </c>
    </row>
    <row r="9236" spans="1:2">
      <c r="A9236" t="s">
        <v>7765</v>
      </c>
      <c r="B9236" t="s">
        <v>7766</v>
      </c>
    </row>
    <row r="9237" spans="1:2">
      <c r="A9237" t="s">
        <v>7765</v>
      </c>
      <c r="B9237" t="s">
        <v>7766</v>
      </c>
    </row>
    <row r="9238" spans="1:2">
      <c r="A9238" t="s">
        <v>7589</v>
      </c>
      <c r="B9238" t="s">
        <v>7590</v>
      </c>
    </row>
    <row r="9239" spans="1:2">
      <c r="A9239" t="s">
        <v>7589</v>
      </c>
      <c r="B9239" t="s">
        <v>7590</v>
      </c>
    </row>
    <row r="9240" spans="1:2">
      <c r="A9240" t="s">
        <v>7589</v>
      </c>
      <c r="B9240" t="s">
        <v>7590</v>
      </c>
    </row>
    <row r="9241" spans="1:2">
      <c r="A9241" t="s">
        <v>7591</v>
      </c>
      <c r="B9241" t="s">
        <v>7592</v>
      </c>
    </row>
    <row r="9242" spans="1:2">
      <c r="A9242" t="s">
        <v>7591</v>
      </c>
      <c r="B9242" t="s">
        <v>7592</v>
      </c>
    </row>
    <row r="9243" spans="1:2">
      <c r="A9243" t="s">
        <v>7591</v>
      </c>
      <c r="B9243" t="s">
        <v>7592</v>
      </c>
    </row>
    <row r="9244" spans="1:2">
      <c r="A9244" t="s">
        <v>7767</v>
      </c>
      <c r="B9244" t="s">
        <v>7768</v>
      </c>
    </row>
    <row r="9245" spans="1:2">
      <c r="A9245" t="s">
        <v>7767</v>
      </c>
      <c r="B9245" t="s">
        <v>7768</v>
      </c>
    </row>
    <row r="9246" spans="1:2">
      <c r="A9246" t="s">
        <v>7767</v>
      </c>
      <c r="B9246" t="s">
        <v>7768</v>
      </c>
    </row>
    <row r="9247" spans="1:2">
      <c r="A9247" t="s">
        <v>7769</v>
      </c>
      <c r="B9247" t="s">
        <v>7770</v>
      </c>
    </row>
    <row r="9248" spans="1:2">
      <c r="A9248" t="s">
        <v>7769</v>
      </c>
      <c r="B9248" t="s">
        <v>7770</v>
      </c>
    </row>
    <row r="9249" spans="1:2">
      <c r="A9249" t="s">
        <v>7769</v>
      </c>
      <c r="B9249" t="s">
        <v>7770</v>
      </c>
    </row>
    <row r="9250" spans="1:2">
      <c r="A9250" t="s">
        <v>7721</v>
      </c>
      <c r="B9250" t="s">
        <v>7722</v>
      </c>
    </row>
    <row r="9251" spans="1:2">
      <c r="A9251" t="s">
        <v>7721</v>
      </c>
      <c r="B9251" t="s">
        <v>7722</v>
      </c>
    </row>
    <row r="9252" spans="1:2">
      <c r="A9252" t="s">
        <v>7721</v>
      </c>
      <c r="B9252" t="s">
        <v>7722</v>
      </c>
    </row>
    <row r="9253" spans="1:2">
      <c r="A9253" t="s">
        <v>7723</v>
      </c>
      <c r="B9253" t="s">
        <v>7724</v>
      </c>
    </row>
    <row r="9254" spans="1:2">
      <c r="A9254" t="s">
        <v>7723</v>
      </c>
      <c r="B9254" t="s">
        <v>7724</v>
      </c>
    </row>
    <row r="9255" spans="1:2">
      <c r="A9255" t="s">
        <v>7723</v>
      </c>
      <c r="B9255" t="s">
        <v>7724</v>
      </c>
    </row>
    <row r="9256" spans="1:2">
      <c r="A9256" t="s">
        <v>7725</v>
      </c>
      <c r="B9256" t="s">
        <v>7726</v>
      </c>
    </row>
    <row r="9257" spans="1:2">
      <c r="A9257" t="s">
        <v>7725</v>
      </c>
      <c r="B9257" t="s">
        <v>7726</v>
      </c>
    </row>
    <row r="9258" spans="1:2">
      <c r="A9258" t="s">
        <v>7725</v>
      </c>
      <c r="B9258" t="s">
        <v>7726</v>
      </c>
    </row>
    <row r="9259" spans="1:2">
      <c r="A9259" t="s">
        <v>7727</v>
      </c>
      <c r="B9259" t="s">
        <v>7728</v>
      </c>
    </row>
    <row r="9260" spans="1:2">
      <c r="A9260" t="s">
        <v>7727</v>
      </c>
      <c r="B9260" t="s">
        <v>7728</v>
      </c>
    </row>
    <row r="9261" spans="1:2">
      <c r="A9261" t="s">
        <v>7727</v>
      </c>
      <c r="B9261" t="s">
        <v>7728</v>
      </c>
    </row>
    <row r="9262" spans="1:2">
      <c r="A9262" t="s">
        <v>7729</v>
      </c>
      <c r="B9262" t="s">
        <v>7730</v>
      </c>
    </row>
    <row r="9263" spans="1:2">
      <c r="A9263" t="s">
        <v>7729</v>
      </c>
      <c r="B9263" t="s">
        <v>7730</v>
      </c>
    </row>
    <row r="9264" spans="1:2">
      <c r="A9264" t="s">
        <v>7729</v>
      </c>
      <c r="B9264" t="s">
        <v>7730</v>
      </c>
    </row>
    <row r="9265" spans="1:2">
      <c r="A9265" t="s">
        <v>7074</v>
      </c>
      <c r="B9265" t="s">
        <v>7075</v>
      </c>
    </row>
    <row r="9266" spans="1:2">
      <c r="A9266" t="s">
        <v>7074</v>
      </c>
      <c r="B9266" t="s">
        <v>7075</v>
      </c>
    </row>
    <row r="9267" spans="1:2">
      <c r="A9267" t="s">
        <v>7074</v>
      </c>
      <c r="B9267" t="s">
        <v>7075</v>
      </c>
    </row>
    <row r="9268" spans="1:2">
      <c r="A9268" t="s">
        <v>7076</v>
      </c>
      <c r="B9268" t="s">
        <v>7077</v>
      </c>
    </row>
    <row r="9269" spans="1:2">
      <c r="A9269" t="s">
        <v>7076</v>
      </c>
      <c r="B9269" t="s">
        <v>7077</v>
      </c>
    </row>
    <row r="9270" spans="1:2">
      <c r="A9270" t="s">
        <v>7076</v>
      </c>
      <c r="B9270" t="s">
        <v>7077</v>
      </c>
    </row>
    <row r="9271" spans="1:2">
      <c r="A9271" t="s">
        <v>7078</v>
      </c>
      <c r="B9271" t="s">
        <v>7079</v>
      </c>
    </row>
    <row r="9272" spans="1:2">
      <c r="A9272" t="s">
        <v>7078</v>
      </c>
      <c r="B9272" t="s">
        <v>7079</v>
      </c>
    </row>
    <row r="9273" spans="1:2">
      <c r="A9273" t="s">
        <v>7078</v>
      </c>
      <c r="B9273" t="s">
        <v>7079</v>
      </c>
    </row>
    <row r="9274" spans="1:2">
      <c r="A9274" t="s">
        <v>7080</v>
      </c>
      <c r="B9274" t="s">
        <v>7081</v>
      </c>
    </row>
    <row r="9275" spans="1:2">
      <c r="A9275" t="s">
        <v>7080</v>
      </c>
      <c r="B9275" t="s">
        <v>7081</v>
      </c>
    </row>
    <row r="9276" spans="1:2">
      <c r="A9276" t="s">
        <v>7080</v>
      </c>
      <c r="B9276" t="s">
        <v>7081</v>
      </c>
    </row>
    <row r="9277" spans="1:2">
      <c r="A9277" t="s">
        <v>7082</v>
      </c>
      <c r="B9277" t="s">
        <v>7083</v>
      </c>
    </row>
    <row r="9278" spans="1:2">
      <c r="A9278" t="s">
        <v>7082</v>
      </c>
      <c r="B9278" t="s">
        <v>7083</v>
      </c>
    </row>
    <row r="9279" spans="1:2">
      <c r="A9279" t="s">
        <v>7082</v>
      </c>
      <c r="B9279" t="s">
        <v>7083</v>
      </c>
    </row>
    <row r="9280" spans="1:2">
      <c r="A9280" t="s">
        <v>7084</v>
      </c>
      <c r="B9280" t="s">
        <v>7085</v>
      </c>
    </row>
    <row r="9281" spans="1:2">
      <c r="A9281" t="s">
        <v>7084</v>
      </c>
      <c r="B9281" t="s">
        <v>7085</v>
      </c>
    </row>
    <row r="9282" spans="1:2">
      <c r="A9282" t="s">
        <v>7084</v>
      </c>
      <c r="B9282" t="s">
        <v>7085</v>
      </c>
    </row>
    <row r="9283" spans="1:2">
      <c r="A9283" t="s">
        <v>7328</v>
      </c>
      <c r="B9283" t="s">
        <v>7329</v>
      </c>
    </row>
    <row r="9284" spans="1:2">
      <c r="A9284" t="s">
        <v>7328</v>
      </c>
      <c r="B9284" t="s">
        <v>7329</v>
      </c>
    </row>
    <row r="9285" spans="1:2">
      <c r="A9285" t="s">
        <v>7328</v>
      </c>
      <c r="B9285" t="s">
        <v>7329</v>
      </c>
    </row>
    <row r="9286" spans="1:2">
      <c r="A9286" t="s">
        <v>7330</v>
      </c>
      <c r="B9286" t="s">
        <v>7331</v>
      </c>
    </row>
    <row r="9287" spans="1:2">
      <c r="A9287" t="s">
        <v>7330</v>
      </c>
      <c r="B9287" t="s">
        <v>7331</v>
      </c>
    </row>
    <row r="9288" spans="1:2">
      <c r="A9288" t="s">
        <v>7330</v>
      </c>
      <c r="B9288" t="s">
        <v>7331</v>
      </c>
    </row>
    <row r="9289" spans="1:2">
      <c r="A9289" t="s">
        <v>7332</v>
      </c>
      <c r="B9289" t="s">
        <v>7333</v>
      </c>
    </row>
    <row r="9290" spans="1:2">
      <c r="A9290" t="s">
        <v>7332</v>
      </c>
      <c r="B9290" t="s">
        <v>7333</v>
      </c>
    </row>
    <row r="9291" spans="1:2">
      <c r="A9291" t="s">
        <v>7332</v>
      </c>
      <c r="B9291" t="s">
        <v>7333</v>
      </c>
    </row>
    <row r="9292" spans="1:2">
      <c r="A9292" t="s">
        <v>7292</v>
      </c>
      <c r="B9292" t="s">
        <v>7293</v>
      </c>
    </row>
    <row r="9293" spans="1:2">
      <c r="A9293" t="s">
        <v>7292</v>
      </c>
      <c r="B9293" t="s">
        <v>7293</v>
      </c>
    </row>
    <row r="9294" spans="1:2">
      <c r="A9294" t="s">
        <v>7292</v>
      </c>
      <c r="B9294" t="s">
        <v>7293</v>
      </c>
    </row>
    <row r="9295" spans="1:2">
      <c r="A9295" t="s">
        <v>7294</v>
      </c>
      <c r="B9295" t="s">
        <v>7295</v>
      </c>
    </row>
    <row r="9296" spans="1:2">
      <c r="A9296" t="s">
        <v>7294</v>
      </c>
      <c r="B9296" t="s">
        <v>7295</v>
      </c>
    </row>
    <row r="9297" spans="1:2">
      <c r="A9297" t="s">
        <v>7294</v>
      </c>
      <c r="B9297" t="s">
        <v>7295</v>
      </c>
    </row>
    <row r="9298" spans="1:2">
      <c r="A9298" t="s">
        <v>7296</v>
      </c>
      <c r="B9298" t="s">
        <v>7297</v>
      </c>
    </row>
    <row r="9299" spans="1:2">
      <c r="A9299" t="s">
        <v>7296</v>
      </c>
      <c r="B9299" t="s">
        <v>7297</v>
      </c>
    </row>
    <row r="9300" spans="1:2">
      <c r="A9300" t="s">
        <v>7296</v>
      </c>
      <c r="B9300" t="s">
        <v>7297</v>
      </c>
    </row>
    <row r="9301" spans="1:2">
      <c r="A9301" t="s">
        <v>7298</v>
      </c>
      <c r="B9301" t="s">
        <v>7299</v>
      </c>
    </row>
    <row r="9302" spans="1:2">
      <c r="A9302" t="s">
        <v>7298</v>
      </c>
      <c r="B9302" t="s">
        <v>7299</v>
      </c>
    </row>
    <row r="9303" spans="1:2">
      <c r="A9303" t="s">
        <v>7298</v>
      </c>
      <c r="B9303" t="s">
        <v>7299</v>
      </c>
    </row>
    <row r="9304" spans="1:2">
      <c r="A9304" t="s">
        <v>7334</v>
      </c>
      <c r="B9304" t="s">
        <v>7335</v>
      </c>
    </row>
    <row r="9305" spans="1:2">
      <c r="A9305" t="s">
        <v>7334</v>
      </c>
      <c r="B9305" t="s">
        <v>7335</v>
      </c>
    </row>
    <row r="9306" spans="1:2">
      <c r="A9306" t="s">
        <v>7334</v>
      </c>
      <c r="B9306" t="s">
        <v>7335</v>
      </c>
    </row>
    <row r="9307" spans="1:2">
      <c r="A9307" t="s">
        <v>7336</v>
      </c>
      <c r="B9307" t="s">
        <v>7337</v>
      </c>
    </row>
    <row r="9308" spans="1:2">
      <c r="A9308" t="s">
        <v>7336</v>
      </c>
      <c r="B9308" t="s">
        <v>7337</v>
      </c>
    </row>
    <row r="9309" spans="1:2">
      <c r="A9309" t="s">
        <v>7336</v>
      </c>
      <c r="B9309" t="s">
        <v>7337</v>
      </c>
    </row>
    <row r="9310" spans="1:2">
      <c r="A9310" t="s">
        <v>7733</v>
      </c>
      <c r="B9310" t="s">
        <v>7734</v>
      </c>
    </row>
    <row r="9311" spans="1:2">
      <c r="A9311" t="s">
        <v>7733</v>
      </c>
      <c r="B9311" t="s">
        <v>7734</v>
      </c>
    </row>
    <row r="9312" spans="1:2">
      <c r="A9312" t="s">
        <v>7733</v>
      </c>
      <c r="B9312" t="s">
        <v>7734</v>
      </c>
    </row>
    <row r="9313" spans="1:2">
      <c r="A9313" t="s">
        <v>7064</v>
      </c>
      <c r="B9313" t="s">
        <v>7065</v>
      </c>
    </row>
    <row r="9314" spans="1:2">
      <c r="A9314" t="s">
        <v>7064</v>
      </c>
      <c r="B9314" t="s">
        <v>7065</v>
      </c>
    </row>
    <row r="9315" spans="1:2">
      <c r="A9315" t="s">
        <v>7064</v>
      </c>
      <c r="B9315" t="s">
        <v>7065</v>
      </c>
    </row>
    <row r="9316" spans="1:2">
      <c r="A9316" t="s">
        <v>7735</v>
      </c>
      <c r="B9316" t="s">
        <v>7736</v>
      </c>
    </row>
    <row r="9317" spans="1:2">
      <c r="A9317" t="s">
        <v>7735</v>
      </c>
      <c r="B9317" t="s">
        <v>7736</v>
      </c>
    </row>
    <row r="9318" spans="1:2">
      <c r="A9318" t="s">
        <v>7735</v>
      </c>
      <c r="B9318" t="s">
        <v>7736</v>
      </c>
    </row>
    <row r="9319" spans="1:2">
      <c r="A9319" t="s">
        <v>7066</v>
      </c>
      <c r="B9319" t="s">
        <v>7067</v>
      </c>
    </row>
    <row r="9320" spans="1:2">
      <c r="A9320" t="s">
        <v>7066</v>
      </c>
      <c r="B9320" t="s">
        <v>7067</v>
      </c>
    </row>
    <row r="9321" spans="1:2">
      <c r="A9321" t="s">
        <v>7066</v>
      </c>
      <c r="B9321" t="s">
        <v>7067</v>
      </c>
    </row>
    <row r="9322" spans="1:2">
      <c r="A9322" t="s">
        <v>7737</v>
      </c>
      <c r="B9322" t="s">
        <v>7738</v>
      </c>
    </row>
    <row r="9323" spans="1:2">
      <c r="A9323" t="s">
        <v>7737</v>
      </c>
      <c r="B9323" t="s">
        <v>7738</v>
      </c>
    </row>
    <row r="9324" spans="1:2">
      <c r="A9324" t="s">
        <v>7737</v>
      </c>
      <c r="B9324" t="s">
        <v>7738</v>
      </c>
    </row>
    <row r="9325" spans="1:2">
      <c r="A9325" t="s">
        <v>7068</v>
      </c>
      <c r="B9325" t="s">
        <v>7069</v>
      </c>
    </row>
    <row r="9326" spans="1:2">
      <c r="A9326" t="s">
        <v>7068</v>
      </c>
      <c r="B9326" t="s">
        <v>7069</v>
      </c>
    </row>
    <row r="9327" spans="1:2">
      <c r="A9327" t="s">
        <v>7068</v>
      </c>
      <c r="B9327" t="s">
        <v>7069</v>
      </c>
    </row>
    <row r="9328" spans="1:2">
      <c r="A9328" t="s">
        <v>7098</v>
      </c>
      <c r="B9328" t="s">
        <v>7099</v>
      </c>
    </row>
    <row r="9329" spans="1:2">
      <c r="A9329" t="s">
        <v>7098</v>
      </c>
      <c r="B9329" t="s">
        <v>7099</v>
      </c>
    </row>
    <row r="9330" spans="1:2">
      <c r="A9330" t="s">
        <v>7098</v>
      </c>
      <c r="B9330" t="s">
        <v>7099</v>
      </c>
    </row>
    <row r="9331" spans="1:2">
      <c r="A9331" t="s">
        <v>7100</v>
      </c>
      <c r="B9331" t="s">
        <v>7101</v>
      </c>
    </row>
    <row r="9332" spans="1:2">
      <c r="A9332" t="s">
        <v>7100</v>
      </c>
      <c r="B9332" t="s">
        <v>7101</v>
      </c>
    </row>
    <row r="9333" spans="1:2">
      <c r="A9333" t="s">
        <v>7100</v>
      </c>
      <c r="B9333" t="s">
        <v>7101</v>
      </c>
    </row>
    <row r="9334" spans="1:2">
      <c r="A9334" t="s">
        <v>7102</v>
      </c>
      <c r="B9334" t="s">
        <v>7103</v>
      </c>
    </row>
    <row r="9335" spans="1:2">
      <c r="A9335" t="s">
        <v>7102</v>
      </c>
      <c r="B9335" t="s">
        <v>7103</v>
      </c>
    </row>
    <row r="9336" spans="1:2">
      <c r="A9336" t="s">
        <v>7102</v>
      </c>
      <c r="B9336" t="s">
        <v>7103</v>
      </c>
    </row>
    <row r="9337" spans="1:2">
      <c r="A9337" t="s">
        <v>7104</v>
      </c>
      <c r="B9337" t="s">
        <v>7105</v>
      </c>
    </row>
    <row r="9338" spans="1:2">
      <c r="A9338" t="s">
        <v>7104</v>
      </c>
      <c r="B9338" t="s">
        <v>7105</v>
      </c>
    </row>
    <row r="9339" spans="1:2">
      <c r="A9339" t="s">
        <v>7104</v>
      </c>
      <c r="B9339" t="s">
        <v>7105</v>
      </c>
    </row>
    <row r="9340" spans="1:2">
      <c r="A9340" t="s">
        <v>7106</v>
      </c>
      <c r="B9340" t="s">
        <v>7107</v>
      </c>
    </row>
    <row r="9341" spans="1:2">
      <c r="A9341" t="s">
        <v>7106</v>
      </c>
      <c r="B9341" t="s">
        <v>7107</v>
      </c>
    </row>
    <row r="9342" spans="1:2">
      <c r="A9342" t="s">
        <v>7106</v>
      </c>
      <c r="B9342" t="s">
        <v>7107</v>
      </c>
    </row>
    <row r="9343" spans="1:2">
      <c r="A9343" t="s">
        <v>7108</v>
      </c>
      <c r="B9343" t="s">
        <v>7109</v>
      </c>
    </row>
    <row r="9344" spans="1:2">
      <c r="A9344" t="s">
        <v>7108</v>
      </c>
      <c r="B9344" t="s">
        <v>7109</v>
      </c>
    </row>
    <row r="9345" spans="1:2">
      <c r="A9345" t="s">
        <v>7108</v>
      </c>
      <c r="B9345" t="s">
        <v>7109</v>
      </c>
    </row>
    <row r="9346" spans="1:2">
      <c r="A9346" t="s">
        <v>7739</v>
      </c>
      <c r="B9346" t="s">
        <v>7740</v>
      </c>
    </row>
    <row r="9347" spans="1:2">
      <c r="A9347" t="s">
        <v>7739</v>
      </c>
      <c r="B9347" t="s">
        <v>7740</v>
      </c>
    </row>
    <row r="9348" spans="1:2">
      <c r="A9348" t="s">
        <v>7739</v>
      </c>
      <c r="B9348" t="s">
        <v>7740</v>
      </c>
    </row>
    <row r="9349" spans="1:2">
      <c r="A9349" t="s">
        <v>7070</v>
      </c>
      <c r="B9349" t="s">
        <v>7071</v>
      </c>
    </row>
    <row r="9350" spans="1:2">
      <c r="A9350" t="s">
        <v>7070</v>
      </c>
      <c r="B9350" t="s">
        <v>7071</v>
      </c>
    </row>
    <row r="9351" spans="1:2">
      <c r="A9351" t="s">
        <v>7070</v>
      </c>
      <c r="B9351" t="s">
        <v>7071</v>
      </c>
    </row>
    <row r="9352" spans="1:2">
      <c r="A9352" t="s">
        <v>7741</v>
      </c>
      <c r="B9352" t="s">
        <v>7742</v>
      </c>
    </row>
    <row r="9353" spans="1:2">
      <c r="A9353" t="s">
        <v>7741</v>
      </c>
      <c r="B9353" t="s">
        <v>7742</v>
      </c>
    </row>
    <row r="9354" spans="1:2">
      <c r="A9354" t="s">
        <v>7741</v>
      </c>
      <c r="B9354" t="s">
        <v>7742</v>
      </c>
    </row>
    <row r="9355" spans="1:2">
      <c r="A9355" t="s">
        <v>7072</v>
      </c>
      <c r="B9355" t="s">
        <v>7073</v>
      </c>
    </row>
    <row r="9356" spans="1:2">
      <c r="A9356" t="s">
        <v>7072</v>
      </c>
      <c r="B9356" t="s">
        <v>7073</v>
      </c>
    </row>
    <row r="9357" spans="1:2">
      <c r="A9357" t="s">
        <v>7072</v>
      </c>
      <c r="B9357" t="s">
        <v>7073</v>
      </c>
    </row>
    <row r="9358" spans="1:2">
      <c r="A9358" t="s">
        <v>7448</v>
      </c>
      <c r="B9358" t="s">
        <v>7449</v>
      </c>
    </row>
    <row r="9359" spans="1:2">
      <c r="A9359" t="s">
        <v>7448</v>
      </c>
      <c r="B9359" t="s">
        <v>7449</v>
      </c>
    </row>
    <row r="9360" spans="1:2">
      <c r="A9360" t="s">
        <v>7448</v>
      </c>
      <c r="B9360" t="s">
        <v>7449</v>
      </c>
    </row>
    <row r="9361" spans="1:2">
      <c r="A9361" t="s">
        <v>7450</v>
      </c>
      <c r="B9361" t="s">
        <v>7451</v>
      </c>
    </row>
    <row r="9362" spans="1:2">
      <c r="A9362" t="s">
        <v>7450</v>
      </c>
      <c r="B9362" t="s">
        <v>7451</v>
      </c>
    </row>
    <row r="9363" spans="1:2">
      <c r="A9363" t="s">
        <v>7450</v>
      </c>
      <c r="B9363" t="s">
        <v>7451</v>
      </c>
    </row>
    <row r="9364" spans="1:2">
      <c r="A9364" t="s">
        <v>7452</v>
      </c>
      <c r="B9364" t="s">
        <v>7453</v>
      </c>
    </row>
    <row r="9365" spans="1:2">
      <c r="A9365" t="s">
        <v>7452</v>
      </c>
      <c r="B9365" t="s">
        <v>7453</v>
      </c>
    </row>
    <row r="9366" spans="1:2">
      <c r="A9366" t="s">
        <v>7452</v>
      </c>
      <c r="B9366" t="s">
        <v>7453</v>
      </c>
    </row>
    <row r="9367" spans="1:2">
      <c r="A9367" t="s">
        <v>7454</v>
      </c>
      <c r="B9367" t="s">
        <v>7455</v>
      </c>
    </row>
    <row r="9368" spans="1:2">
      <c r="A9368" t="s">
        <v>7454</v>
      </c>
      <c r="B9368" t="s">
        <v>7455</v>
      </c>
    </row>
    <row r="9369" spans="1:2">
      <c r="A9369" t="s">
        <v>7454</v>
      </c>
      <c r="B9369" t="s">
        <v>7455</v>
      </c>
    </row>
    <row r="9370" spans="1:2">
      <c r="A9370" t="s">
        <v>7440</v>
      </c>
      <c r="B9370" t="s">
        <v>7441</v>
      </c>
    </row>
    <row r="9371" spans="1:2">
      <c r="A9371" t="s">
        <v>7440</v>
      </c>
      <c r="B9371" t="s">
        <v>7441</v>
      </c>
    </row>
    <row r="9372" spans="1:2">
      <c r="A9372" t="s">
        <v>7440</v>
      </c>
      <c r="B9372" t="s">
        <v>7441</v>
      </c>
    </row>
    <row r="9373" spans="1:2">
      <c r="A9373" t="s">
        <v>7442</v>
      </c>
      <c r="B9373" t="s">
        <v>7443</v>
      </c>
    </row>
    <row r="9374" spans="1:2">
      <c r="A9374" t="s">
        <v>7442</v>
      </c>
      <c r="B9374" t="s">
        <v>7443</v>
      </c>
    </row>
    <row r="9375" spans="1:2">
      <c r="A9375" t="s">
        <v>7442</v>
      </c>
      <c r="B9375" t="s">
        <v>7443</v>
      </c>
    </row>
    <row r="9376" spans="1:2">
      <c r="A9376" t="s">
        <v>7444</v>
      </c>
      <c r="B9376" t="s">
        <v>7445</v>
      </c>
    </row>
    <row r="9377" spans="1:2">
      <c r="A9377" t="s">
        <v>7444</v>
      </c>
      <c r="B9377" t="s">
        <v>7445</v>
      </c>
    </row>
    <row r="9378" spans="1:2">
      <c r="A9378" t="s">
        <v>7444</v>
      </c>
      <c r="B9378" t="s">
        <v>7445</v>
      </c>
    </row>
    <row r="9379" spans="1:2">
      <c r="A9379" t="s">
        <v>7446</v>
      </c>
      <c r="B9379" t="s">
        <v>7447</v>
      </c>
    </row>
    <row r="9380" spans="1:2">
      <c r="A9380" t="s">
        <v>7446</v>
      </c>
      <c r="B9380" t="s">
        <v>7447</v>
      </c>
    </row>
    <row r="9381" spans="1:2">
      <c r="A9381" t="s">
        <v>7446</v>
      </c>
      <c r="B9381" t="s">
        <v>7447</v>
      </c>
    </row>
    <row r="9382" spans="1:2">
      <c r="A9382" t="s">
        <v>7110</v>
      </c>
      <c r="B9382" t="s">
        <v>7111</v>
      </c>
    </row>
    <row r="9383" spans="1:2">
      <c r="A9383" t="s">
        <v>7110</v>
      </c>
      <c r="B9383" t="s">
        <v>7111</v>
      </c>
    </row>
    <row r="9384" spans="1:2">
      <c r="A9384" t="s">
        <v>7110</v>
      </c>
      <c r="B9384" t="s">
        <v>7111</v>
      </c>
    </row>
    <row r="9385" spans="1:2">
      <c r="A9385" t="s">
        <v>7112</v>
      </c>
      <c r="B9385" t="s">
        <v>7113</v>
      </c>
    </row>
    <row r="9386" spans="1:2">
      <c r="A9386" t="s">
        <v>7112</v>
      </c>
      <c r="B9386" t="s">
        <v>7113</v>
      </c>
    </row>
    <row r="9387" spans="1:2">
      <c r="A9387" t="s">
        <v>7112</v>
      </c>
      <c r="B9387" t="s">
        <v>7113</v>
      </c>
    </row>
    <row r="9388" spans="1:2">
      <c r="A9388" t="s">
        <v>7114</v>
      </c>
      <c r="B9388" t="s">
        <v>7115</v>
      </c>
    </row>
    <row r="9389" spans="1:2">
      <c r="A9389" t="s">
        <v>7114</v>
      </c>
      <c r="B9389" t="s">
        <v>7115</v>
      </c>
    </row>
    <row r="9390" spans="1:2">
      <c r="A9390" t="s">
        <v>7114</v>
      </c>
      <c r="B9390" t="s">
        <v>7115</v>
      </c>
    </row>
    <row r="9391" spans="1:2">
      <c r="A9391" t="s">
        <v>7116</v>
      </c>
      <c r="B9391" t="s">
        <v>7117</v>
      </c>
    </row>
    <row r="9392" spans="1:2">
      <c r="A9392" t="s">
        <v>7116</v>
      </c>
      <c r="B9392" t="s">
        <v>7117</v>
      </c>
    </row>
    <row r="9393" spans="1:2">
      <c r="A9393" t="s">
        <v>7116</v>
      </c>
      <c r="B9393" t="s">
        <v>7117</v>
      </c>
    </row>
    <row r="9394" spans="1:2">
      <c r="A9394" t="s">
        <v>7118</v>
      </c>
      <c r="B9394" t="s">
        <v>7119</v>
      </c>
    </row>
    <row r="9395" spans="1:2">
      <c r="A9395" t="s">
        <v>7118</v>
      </c>
      <c r="B9395" t="s">
        <v>7119</v>
      </c>
    </row>
    <row r="9396" spans="1:2">
      <c r="A9396" t="s">
        <v>7118</v>
      </c>
      <c r="B9396" t="s">
        <v>7119</v>
      </c>
    </row>
    <row r="9397" spans="1:2">
      <c r="A9397" t="s">
        <v>7120</v>
      </c>
      <c r="B9397" t="s">
        <v>7121</v>
      </c>
    </row>
    <row r="9398" spans="1:2">
      <c r="A9398" t="s">
        <v>7120</v>
      </c>
      <c r="B9398" t="s">
        <v>7121</v>
      </c>
    </row>
    <row r="9399" spans="1:2">
      <c r="A9399" t="s">
        <v>7120</v>
      </c>
      <c r="B9399" t="s">
        <v>7121</v>
      </c>
    </row>
    <row r="9400" spans="1:2">
      <c r="A9400" t="s">
        <v>7414</v>
      </c>
      <c r="B9400" t="s">
        <v>7415</v>
      </c>
    </row>
    <row r="9401" spans="1:2">
      <c r="A9401" t="s">
        <v>7414</v>
      </c>
      <c r="B9401" t="s">
        <v>7415</v>
      </c>
    </row>
    <row r="9402" spans="1:2">
      <c r="A9402" t="s">
        <v>7414</v>
      </c>
      <c r="B9402" t="s">
        <v>7415</v>
      </c>
    </row>
    <row r="9403" spans="1:2">
      <c r="A9403" t="s">
        <v>7416</v>
      </c>
      <c r="B9403" t="s">
        <v>7417</v>
      </c>
    </row>
    <row r="9404" spans="1:2">
      <c r="A9404" t="s">
        <v>7416</v>
      </c>
      <c r="B9404" t="s">
        <v>7417</v>
      </c>
    </row>
    <row r="9405" spans="1:2">
      <c r="A9405" t="s">
        <v>7416</v>
      </c>
      <c r="B9405" t="s">
        <v>7417</v>
      </c>
    </row>
    <row r="9406" spans="1:2">
      <c r="A9406" t="s">
        <v>7418</v>
      </c>
      <c r="B9406" t="s">
        <v>7419</v>
      </c>
    </row>
    <row r="9407" spans="1:2">
      <c r="A9407" t="s">
        <v>7418</v>
      </c>
      <c r="B9407" t="s">
        <v>7419</v>
      </c>
    </row>
    <row r="9408" spans="1:2">
      <c r="A9408" t="s">
        <v>7418</v>
      </c>
      <c r="B9408" t="s">
        <v>7419</v>
      </c>
    </row>
    <row r="9409" spans="1:2">
      <c r="A9409" t="s">
        <v>7420</v>
      </c>
      <c r="B9409" t="s">
        <v>7421</v>
      </c>
    </row>
    <row r="9410" spans="1:2">
      <c r="A9410" t="s">
        <v>7420</v>
      </c>
      <c r="B9410" t="s">
        <v>7421</v>
      </c>
    </row>
    <row r="9411" spans="1:2">
      <c r="A9411" t="s">
        <v>7420</v>
      </c>
      <c r="B9411" t="s">
        <v>7421</v>
      </c>
    </row>
    <row r="9412" spans="1:2">
      <c r="A9412" t="s">
        <v>7422</v>
      </c>
      <c r="B9412" t="s">
        <v>7423</v>
      </c>
    </row>
    <row r="9413" spans="1:2">
      <c r="A9413" t="s">
        <v>7422</v>
      </c>
      <c r="B9413" t="s">
        <v>7423</v>
      </c>
    </row>
    <row r="9414" spans="1:2">
      <c r="A9414" t="s">
        <v>7422</v>
      </c>
      <c r="B9414" t="s">
        <v>7423</v>
      </c>
    </row>
    <row r="9415" spans="1:2">
      <c r="A9415" t="s">
        <v>7424</v>
      </c>
      <c r="B9415" t="s">
        <v>7425</v>
      </c>
    </row>
    <row r="9416" spans="1:2">
      <c r="A9416" t="s">
        <v>7424</v>
      </c>
      <c r="B9416" t="s">
        <v>7425</v>
      </c>
    </row>
    <row r="9417" spans="1:2">
      <c r="A9417" t="s">
        <v>7424</v>
      </c>
      <c r="B9417" t="s">
        <v>7425</v>
      </c>
    </row>
    <row r="9418" spans="1:2">
      <c r="A9418" t="s">
        <v>7126</v>
      </c>
      <c r="B9418" t="s">
        <v>7127</v>
      </c>
    </row>
    <row r="9419" spans="1:2">
      <c r="A9419" t="s">
        <v>7126</v>
      </c>
      <c r="B9419" t="s">
        <v>7127</v>
      </c>
    </row>
    <row r="9420" spans="1:2">
      <c r="A9420" t="s">
        <v>7126</v>
      </c>
      <c r="B9420" t="s">
        <v>7127</v>
      </c>
    </row>
    <row r="9421" spans="1:2">
      <c r="A9421" t="s">
        <v>7128</v>
      </c>
      <c r="B9421" t="s">
        <v>7129</v>
      </c>
    </row>
    <row r="9422" spans="1:2">
      <c r="A9422" t="s">
        <v>7128</v>
      </c>
      <c r="B9422" t="s">
        <v>7129</v>
      </c>
    </row>
    <row r="9423" spans="1:2">
      <c r="A9423" t="s">
        <v>7128</v>
      </c>
      <c r="B9423" t="s">
        <v>7129</v>
      </c>
    </row>
    <row r="9424" spans="1:2">
      <c r="A9424" t="s">
        <v>7130</v>
      </c>
      <c r="B9424" t="s">
        <v>7131</v>
      </c>
    </row>
    <row r="9425" spans="1:2">
      <c r="A9425" t="s">
        <v>7130</v>
      </c>
      <c r="B9425" t="s">
        <v>7131</v>
      </c>
    </row>
    <row r="9426" spans="1:2">
      <c r="A9426" t="s">
        <v>7130</v>
      </c>
      <c r="B9426" t="s">
        <v>7131</v>
      </c>
    </row>
    <row r="9427" spans="1:2">
      <c r="A9427" t="s">
        <v>7132</v>
      </c>
      <c r="B9427" t="s">
        <v>7133</v>
      </c>
    </row>
    <row r="9428" spans="1:2">
      <c r="A9428" t="s">
        <v>7132</v>
      </c>
      <c r="B9428" t="s">
        <v>7133</v>
      </c>
    </row>
    <row r="9429" spans="1:2">
      <c r="A9429" t="s">
        <v>7132</v>
      </c>
      <c r="B9429" t="s">
        <v>7133</v>
      </c>
    </row>
    <row r="9430" spans="1:2">
      <c r="A9430" t="s">
        <v>7134</v>
      </c>
      <c r="B9430" t="s">
        <v>7135</v>
      </c>
    </row>
    <row r="9431" spans="1:2">
      <c r="A9431" t="s">
        <v>7134</v>
      </c>
      <c r="B9431" t="s">
        <v>7135</v>
      </c>
    </row>
    <row r="9432" spans="1:2">
      <c r="A9432" t="s">
        <v>7134</v>
      </c>
      <c r="B9432" t="s">
        <v>7135</v>
      </c>
    </row>
    <row r="9433" spans="1:2">
      <c r="A9433" t="s">
        <v>7136</v>
      </c>
      <c r="B9433" t="s">
        <v>7137</v>
      </c>
    </row>
    <row r="9434" spans="1:2">
      <c r="A9434" t="s">
        <v>7136</v>
      </c>
      <c r="B9434" t="s">
        <v>7137</v>
      </c>
    </row>
    <row r="9435" spans="1:2">
      <c r="A9435" t="s">
        <v>7136</v>
      </c>
      <c r="B9435" t="s">
        <v>7137</v>
      </c>
    </row>
    <row r="9436" spans="1:2">
      <c r="A9436" t="s">
        <v>7567</v>
      </c>
      <c r="B9436" t="s">
        <v>7568</v>
      </c>
    </row>
    <row r="9437" spans="1:2">
      <c r="A9437" t="s">
        <v>7567</v>
      </c>
      <c r="B9437" t="s">
        <v>7568</v>
      </c>
    </row>
    <row r="9438" spans="1:2">
      <c r="A9438" t="s">
        <v>7567</v>
      </c>
      <c r="B9438" t="s">
        <v>7568</v>
      </c>
    </row>
    <row r="9439" spans="1:2">
      <c r="A9439" t="s">
        <v>7569</v>
      </c>
      <c r="B9439" t="s">
        <v>7570</v>
      </c>
    </row>
    <row r="9440" spans="1:2">
      <c r="A9440" t="s">
        <v>7569</v>
      </c>
      <c r="B9440" t="s">
        <v>7570</v>
      </c>
    </row>
    <row r="9441" spans="1:2">
      <c r="A9441" t="s">
        <v>7569</v>
      </c>
      <c r="B9441" t="s">
        <v>7570</v>
      </c>
    </row>
    <row r="9442" spans="1:2">
      <c r="A9442" t="s">
        <v>7571</v>
      </c>
      <c r="B9442" t="s">
        <v>7572</v>
      </c>
    </row>
    <row r="9443" spans="1:2">
      <c r="A9443" t="s">
        <v>7571</v>
      </c>
      <c r="B9443" t="s">
        <v>7572</v>
      </c>
    </row>
    <row r="9444" spans="1:2">
      <c r="A9444" t="s">
        <v>7571</v>
      </c>
      <c r="B9444" t="s">
        <v>7572</v>
      </c>
    </row>
    <row r="9445" spans="1:2">
      <c r="A9445" t="s">
        <v>7138</v>
      </c>
      <c r="B9445" t="s">
        <v>7139</v>
      </c>
    </row>
    <row r="9446" spans="1:2">
      <c r="A9446" t="s">
        <v>7138</v>
      </c>
      <c r="B9446" t="s">
        <v>7139</v>
      </c>
    </row>
    <row r="9447" spans="1:2">
      <c r="A9447" t="s">
        <v>7138</v>
      </c>
      <c r="B9447" t="s">
        <v>7139</v>
      </c>
    </row>
    <row r="9448" spans="1:2">
      <c r="A9448" t="s">
        <v>7140</v>
      </c>
      <c r="B9448" t="s">
        <v>7141</v>
      </c>
    </row>
    <row r="9449" spans="1:2">
      <c r="A9449" t="s">
        <v>7140</v>
      </c>
      <c r="B9449" t="s">
        <v>7141</v>
      </c>
    </row>
    <row r="9450" spans="1:2">
      <c r="A9450" t="s">
        <v>7140</v>
      </c>
      <c r="B9450" t="s">
        <v>7141</v>
      </c>
    </row>
    <row r="9451" spans="1:2">
      <c r="A9451" t="s">
        <v>7142</v>
      </c>
      <c r="B9451" t="s">
        <v>7143</v>
      </c>
    </row>
    <row r="9452" spans="1:2">
      <c r="A9452" t="s">
        <v>7142</v>
      </c>
      <c r="B9452" t="s">
        <v>7143</v>
      </c>
    </row>
    <row r="9453" spans="1:2">
      <c r="A9453" t="s">
        <v>7142</v>
      </c>
      <c r="B9453" t="s">
        <v>7143</v>
      </c>
    </row>
    <row r="9454" spans="1:2">
      <c r="A9454" t="s">
        <v>7144</v>
      </c>
      <c r="B9454" t="s">
        <v>7145</v>
      </c>
    </row>
    <row r="9455" spans="1:2">
      <c r="A9455" t="s">
        <v>7144</v>
      </c>
      <c r="B9455" t="s">
        <v>7145</v>
      </c>
    </row>
    <row r="9456" spans="1:2">
      <c r="A9456" t="s">
        <v>7144</v>
      </c>
      <c r="B9456" t="s">
        <v>7145</v>
      </c>
    </row>
    <row r="9457" spans="1:2">
      <c r="A9457" t="s">
        <v>7146</v>
      </c>
      <c r="B9457" t="s">
        <v>7147</v>
      </c>
    </row>
    <row r="9458" spans="1:2">
      <c r="A9458" t="s">
        <v>7146</v>
      </c>
      <c r="B9458" t="s">
        <v>7147</v>
      </c>
    </row>
    <row r="9459" spans="1:2">
      <c r="A9459" t="s">
        <v>7146</v>
      </c>
      <c r="B9459" t="s">
        <v>7147</v>
      </c>
    </row>
    <row r="9460" spans="1:2">
      <c r="A9460" t="s">
        <v>8122</v>
      </c>
      <c r="B9460" t="s">
        <v>8123</v>
      </c>
    </row>
    <row r="9461" spans="1:2">
      <c r="A9461" t="s">
        <v>8122</v>
      </c>
      <c r="B9461" t="s">
        <v>8123</v>
      </c>
    </row>
    <row r="9462" spans="1:2">
      <c r="A9462" t="s">
        <v>8122</v>
      </c>
      <c r="B9462" t="s">
        <v>8123</v>
      </c>
    </row>
    <row r="9463" spans="1:2">
      <c r="A9463" t="s">
        <v>8258</v>
      </c>
      <c r="B9463" t="s">
        <v>8259</v>
      </c>
    </row>
    <row r="9464" spans="1:2">
      <c r="A9464" t="s">
        <v>8258</v>
      </c>
      <c r="B9464" t="s">
        <v>8259</v>
      </c>
    </row>
    <row r="9465" spans="1:2">
      <c r="A9465" t="s">
        <v>8258</v>
      </c>
      <c r="B9465" t="s">
        <v>8259</v>
      </c>
    </row>
    <row r="9466" spans="1:2">
      <c r="A9466" t="s">
        <v>8124</v>
      </c>
      <c r="B9466" t="s">
        <v>8125</v>
      </c>
    </row>
    <row r="9467" spans="1:2">
      <c r="A9467" t="s">
        <v>8124</v>
      </c>
      <c r="B9467" t="s">
        <v>8125</v>
      </c>
    </row>
    <row r="9468" spans="1:2">
      <c r="A9468" t="s">
        <v>8124</v>
      </c>
      <c r="B9468" t="s">
        <v>8125</v>
      </c>
    </row>
    <row r="9469" spans="1:2">
      <c r="A9469" t="s">
        <v>7148</v>
      </c>
      <c r="B9469" t="s">
        <v>7149</v>
      </c>
    </row>
    <row r="9470" spans="1:2">
      <c r="A9470" t="s">
        <v>7148</v>
      </c>
      <c r="B9470" t="s">
        <v>7149</v>
      </c>
    </row>
    <row r="9471" spans="1:2">
      <c r="A9471" t="s">
        <v>7148</v>
      </c>
      <c r="B9471" t="s">
        <v>7149</v>
      </c>
    </row>
    <row r="9472" spans="1:2">
      <c r="A9472" t="s">
        <v>7150</v>
      </c>
      <c r="B9472" t="s">
        <v>7151</v>
      </c>
    </row>
    <row r="9473" spans="1:2">
      <c r="A9473" t="s">
        <v>7150</v>
      </c>
      <c r="B9473" t="s">
        <v>7151</v>
      </c>
    </row>
    <row r="9474" spans="1:2">
      <c r="A9474" t="s">
        <v>7150</v>
      </c>
      <c r="B9474" t="s">
        <v>7151</v>
      </c>
    </row>
    <row r="9475" spans="1:2">
      <c r="A9475" t="s">
        <v>7152</v>
      </c>
      <c r="B9475" t="s">
        <v>7153</v>
      </c>
    </row>
    <row r="9476" spans="1:2">
      <c r="A9476" t="s">
        <v>7152</v>
      </c>
      <c r="B9476" t="s">
        <v>7153</v>
      </c>
    </row>
    <row r="9477" spans="1:2">
      <c r="A9477" t="s">
        <v>7152</v>
      </c>
      <c r="B9477" t="s">
        <v>7153</v>
      </c>
    </row>
    <row r="9478" spans="1:2">
      <c r="A9478" t="s">
        <v>7488</v>
      </c>
      <c r="B9478" t="s">
        <v>7489</v>
      </c>
    </row>
    <row r="9479" spans="1:2">
      <c r="A9479" t="s">
        <v>7488</v>
      </c>
      <c r="B9479" t="s">
        <v>7489</v>
      </c>
    </row>
    <row r="9480" spans="1:2">
      <c r="A9480" t="s">
        <v>7488</v>
      </c>
      <c r="B9480" t="s">
        <v>7489</v>
      </c>
    </row>
    <row r="9481" spans="1:2">
      <c r="A9481" t="s">
        <v>7490</v>
      </c>
      <c r="B9481" t="s">
        <v>7491</v>
      </c>
    </row>
    <row r="9482" spans="1:2">
      <c r="A9482" t="s">
        <v>7490</v>
      </c>
      <c r="B9482" t="s">
        <v>7491</v>
      </c>
    </row>
    <row r="9483" spans="1:2">
      <c r="A9483" t="s">
        <v>7490</v>
      </c>
      <c r="B9483" t="s">
        <v>7491</v>
      </c>
    </row>
    <row r="9484" spans="1:2">
      <c r="A9484" t="s">
        <v>7154</v>
      </c>
      <c r="B9484" t="s">
        <v>7155</v>
      </c>
    </row>
    <row r="9485" spans="1:2">
      <c r="A9485" t="s">
        <v>7154</v>
      </c>
      <c r="B9485" t="s">
        <v>7155</v>
      </c>
    </row>
    <row r="9486" spans="1:2">
      <c r="A9486" t="s">
        <v>7154</v>
      </c>
      <c r="B9486" t="s">
        <v>7155</v>
      </c>
    </row>
    <row r="9487" spans="1:2">
      <c r="A9487" t="s">
        <v>7156</v>
      </c>
      <c r="B9487" t="s">
        <v>7157</v>
      </c>
    </row>
    <row r="9488" spans="1:2">
      <c r="A9488" t="s">
        <v>7156</v>
      </c>
      <c r="B9488" t="s">
        <v>7157</v>
      </c>
    </row>
    <row r="9489" spans="1:2">
      <c r="A9489" t="s">
        <v>7156</v>
      </c>
      <c r="B9489" t="s">
        <v>7157</v>
      </c>
    </row>
    <row r="9490" spans="1:2">
      <c r="A9490" t="s">
        <v>7158</v>
      </c>
      <c r="B9490" t="s">
        <v>7159</v>
      </c>
    </row>
    <row r="9491" spans="1:2">
      <c r="A9491" t="s">
        <v>7158</v>
      </c>
      <c r="B9491" t="s">
        <v>7159</v>
      </c>
    </row>
    <row r="9492" spans="1:2">
      <c r="A9492" t="s">
        <v>7158</v>
      </c>
      <c r="B9492" t="s">
        <v>7159</v>
      </c>
    </row>
    <row r="9493" spans="1:2">
      <c r="A9493" t="s">
        <v>7743</v>
      </c>
      <c r="B9493" t="s">
        <v>7744</v>
      </c>
    </row>
    <row r="9494" spans="1:2">
      <c r="A9494" t="s">
        <v>7743</v>
      </c>
      <c r="B9494" t="s">
        <v>7744</v>
      </c>
    </row>
    <row r="9495" spans="1:2">
      <c r="A9495" t="s">
        <v>7743</v>
      </c>
      <c r="B9495" t="s">
        <v>7744</v>
      </c>
    </row>
    <row r="9496" spans="1:2">
      <c r="A9496" t="s">
        <v>7160</v>
      </c>
      <c r="B9496" t="s">
        <v>7161</v>
      </c>
    </row>
    <row r="9497" spans="1:2">
      <c r="A9497" t="s">
        <v>7160</v>
      </c>
      <c r="B9497" t="s">
        <v>7161</v>
      </c>
    </row>
    <row r="9498" spans="1:2">
      <c r="A9498" t="s">
        <v>7160</v>
      </c>
      <c r="B9498" t="s">
        <v>7161</v>
      </c>
    </row>
    <row r="9499" spans="1:2">
      <c r="A9499" t="s">
        <v>7573</v>
      </c>
      <c r="B9499" t="s">
        <v>7574</v>
      </c>
    </row>
    <row r="9500" spans="1:2">
      <c r="A9500" t="s">
        <v>7573</v>
      </c>
      <c r="B9500" t="s">
        <v>7574</v>
      </c>
    </row>
    <row r="9501" spans="1:2">
      <c r="A9501" t="s">
        <v>7573</v>
      </c>
      <c r="B9501" t="s">
        <v>7574</v>
      </c>
    </row>
    <row r="9502" spans="1:2">
      <c r="A9502" t="s">
        <v>7575</v>
      </c>
      <c r="B9502" t="s">
        <v>7576</v>
      </c>
    </row>
    <row r="9503" spans="1:2">
      <c r="A9503" t="s">
        <v>7575</v>
      </c>
      <c r="B9503" t="s">
        <v>7576</v>
      </c>
    </row>
    <row r="9504" spans="1:2">
      <c r="A9504" t="s">
        <v>7575</v>
      </c>
      <c r="B9504" t="s">
        <v>7576</v>
      </c>
    </row>
    <row r="9505" spans="1:2">
      <c r="A9505" t="s">
        <v>7086</v>
      </c>
      <c r="B9505" t="s">
        <v>7087</v>
      </c>
    </row>
    <row r="9506" spans="1:2">
      <c r="A9506" t="s">
        <v>7086</v>
      </c>
      <c r="B9506" t="s">
        <v>7087</v>
      </c>
    </row>
    <row r="9507" spans="1:2">
      <c r="A9507" t="s">
        <v>7086</v>
      </c>
      <c r="B9507" t="s">
        <v>7087</v>
      </c>
    </row>
    <row r="9508" spans="1:2">
      <c r="A9508" t="s">
        <v>7520</v>
      </c>
      <c r="B9508" t="s">
        <v>7521</v>
      </c>
    </row>
    <row r="9509" spans="1:2">
      <c r="A9509" t="s">
        <v>7520</v>
      </c>
      <c r="B9509" t="s">
        <v>7521</v>
      </c>
    </row>
    <row r="9510" spans="1:2">
      <c r="A9510" t="s">
        <v>7520</v>
      </c>
      <c r="B9510" t="s">
        <v>7521</v>
      </c>
    </row>
    <row r="9511" spans="1:2">
      <c r="A9511" t="s">
        <v>7522</v>
      </c>
      <c r="B9511" t="s">
        <v>7523</v>
      </c>
    </row>
    <row r="9512" spans="1:2">
      <c r="A9512" t="s">
        <v>7522</v>
      </c>
      <c r="B9512" t="s">
        <v>7523</v>
      </c>
    </row>
    <row r="9513" spans="1:2">
      <c r="A9513" t="s">
        <v>7522</v>
      </c>
      <c r="B9513" t="s">
        <v>7523</v>
      </c>
    </row>
    <row r="9514" spans="1:2">
      <c r="A9514" t="s">
        <v>7524</v>
      </c>
      <c r="B9514" t="s">
        <v>7525</v>
      </c>
    </row>
    <row r="9515" spans="1:2">
      <c r="A9515" t="s">
        <v>7524</v>
      </c>
      <c r="B9515" t="s">
        <v>7525</v>
      </c>
    </row>
    <row r="9516" spans="1:2">
      <c r="A9516" t="s">
        <v>7524</v>
      </c>
      <c r="B9516" t="s">
        <v>7525</v>
      </c>
    </row>
    <row r="9517" spans="1:2">
      <c r="A9517" t="s">
        <v>7478</v>
      </c>
      <c r="B9517" t="s">
        <v>7479</v>
      </c>
    </row>
    <row r="9518" spans="1:2">
      <c r="A9518" t="s">
        <v>7478</v>
      </c>
      <c r="B9518" t="s">
        <v>7479</v>
      </c>
    </row>
    <row r="9519" spans="1:2">
      <c r="A9519" t="s">
        <v>7478</v>
      </c>
      <c r="B9519" t="s">
        <v>7479</v>
      </c>
    </row>
    <row r="9520" spans="1:2">
      <c r="A9520" t="s">
        <v>7484</v>
      </c>
      <c r="B9520" t="s">
        <v>7485</v>
      </c>
    </row>
    <row r="9521" spans="1:2">
      <c r="A9521" t="s">
        <v>7484</v>
      </c>
      <c r="B9521" t="s">
        <v>7485</v>
      </c>
    </row>
    <row r="9522" spans="1:2">
      <c r="A9522" t="s">
        <v>7484</v>
      </c>
      <c r="B9522" t="s">
        <v>7485</v>
      </c>
    </row>
    <row r="9523" spans="1:2">
      <c r="A9523" t="s">
        <v>7480</v>
      </c>
      <c r="B9523" t="s">
        <v>7481</v>
      </c>
    </row>
    <row r="9524" spans="1:2">
      <c r="A9524" t="s">
        <v>7480</v>
      </c>
      <c r="B9524" t="s">
        <v>7481</v>
      </c>
    </row>
    <row r="9525" spans="1:2">
      <c r="A9525" t="s">
        <v>7480</v>
      </c>
      <c r="B9525" t="s">
        <v>7481</v>
      </c>
    </row>
    <row r="9526" spans="1:2">
      <c r="A9526" t="s">
        <v>7482</v>
      </c>
      <c r="B9526" t="s">
        <v>7483</v>
      </c>
    </row>
    <row r="9527" spans="1:2">
      <c r="A9527" t="s">
        <v>7482</v>
      </c>
      <c r="B9527" t="s">
        <v>7483</v>
      </c>
    </row>
    <row r="9528" spans="1:2">
      <c r="A9528" t="s">
        <v>7482</v>
      </c>
      <c r="B9528" t="s">
        <v>7483</v>
      </c>
    </row>
    <row r="9529" spans="1:2">
      <c r="A9529" t="s">
        <v>7486</v>
      </c>
      <c r="B9529" t="s">
        <v>7487</v>
      </c>
    </row>
    <row r="9530" spans="1:2">
      <c r="A9530" t="s">
        <v>7486</v>
      </c>
      <c r="B9530" t="s">
        <v>7487</v>
      </c>
    </row>
    <row r="9531" spans="1:2">
      <c r="A9531" t="s">
        <v>7486</v>
      </c>
      <c r="B9531" t="s">
        <v>7487</v>
      </c>
    </row>
    <row r="9532" spans="1:2">
      <c r="A9532" t="s">
        <v>7258</v>
      </c>
      <c r="B9532" t="s">
        <v>7259</v>
      </c>
    </row>
    <row r="9533" spans="1:2">
      <c r="A9533" t="s">
        <v>7258</v>
      </c>
      <c r="B9533" t="s">
        <v>7259</v>
      </c>
    </row>
    <row r="9534" spans="1:2">
      <c r="A9534" t="s">
        <v>7258</v>
      </c>
      <c r="B9534" t="s">
        <v>7259</v>
      </c>
    </row>
    <row r="9535" spans="1:2">
      <c r="A9535" t="s">
        <v>7260</v>
      </c>
      <c r="B9535" t="s">
        <v>7261</v>
      </c>
    </row>
    <row r="9536" spans="1:2">
      <c r="A9536" t="s">
        <v>7260</v>
      </c>
      <c r="B9536" t="s">
        <v>7261</v>
      </c>
    </row>
    <row r="9537" spans="1:2">
      <c r="A9537" t="s">
        <v>7260</v>
      </c>
      <c r="B9537" t="s">
        <v>7261</v>
      </c>
    </row>
    <row r="9538" spans="1:2">
      <c r="A9538" t="s">
        <v>7262</v>
      </c>
      <c r="B9538" t="s">
        <v>7263</v>
      </c>
    </row>
    <row r="9539" spans="1:2">
      <c r="A9539" t="s">
        <v>7262</v>
      </c>
      <c r="B9539" t="s">
        <v>7263</v>
      </c>
    </row>
    <row r="9540" spans="1:2">
      <c r="A9540" t="s">
        <v>7262</v>
      </c>
      <c r="B9540" t="s">
        <v>7263</v>
      </c>
    </row>
    <row r="9541" spans="1:2">
      <c r="A9541" t="s">
        <v>7264</v>
      </c>
      <c r="B9541" t="s">
        <v>7265</v>
      </c>
    </row>
    <row r="9542" spans="1:2">
      <c r="A9542" t="s">
        <v>7264</v>
      </c>
      <c r="B9542" t="s">
        <v>7265</v>
      </c>
    </row>
    <row r="9543" spans="1:2">
      <c r="A9543" t="s">
        <v>7264</v>
      </c>
      <c r="B9543" t="s">
        <v>7265</v>
      </c>
    </row>
    <row r="9544" spans="1:2">
      <c r="A9544" t="s">
        <v>7266</v>
      </c>
      <c r="B9544" t="s">
        <v>7267</v>
      </c>
    </row>
    <row r="9545" spans="1:2">
      <c r="A9545" t="s">
        <v>7266</v>
      </c>
      <c r="B9545" t="s">
        <v>7267</v>
      </c>
    </row>
    <row r="9546" spans="1:2">
      <c r="A9546" t="s">
        <v>7266</v>
      </c>
      <c r="B9546" t="s">
        <v>7267</v>
      </c>
    </row>
    <row r="9547" spans="1:2">
      <c r="A9547" t="s">
        <v>7731</v>
      </c>
      <c r="B9547" t="s">
        <v>7732</v>
      </c>
    </row>
    <row r="9548" spans="1:2">
      <c r="A9548" t="s">
        <v>7731</v>
      </c>
      <c r="B9548" t="s">
        <v>7732</v>
      </c>
    </row>
    <row r="9549" spans="1:2">
      <c r="A9549" t="s">
        <v>7731</v>
      </c>
      <c r="B9549" t="s">
        <v>7732</v>
      </c>
    </row>
    <row r="9550" spans="1:2">
      <c r="A9550" t="s">
        <v>7518</v>
      </c>
      <c r="B9550" t="s">
        <v>7519</v>
      </c>
    </row>
    <row r="9551" spans="1:2">
      <c r="A9551" t="s">
        <v>7518</v>
      </c>
      <c r="B9551" t="s">
        <v>7519</v>
      </c>
    </row>
    <row r="9552" spans="1:2">
      <c r="A9552" t="s">
        <v>7518</v>
      </c>
      <c r="B9552" t="s">
        <v>7519</v>
      </c>
    </row>
    <row r="9553" spans="1:2">
      <c r="A9553" t="s">
        <v>7268</v>
      </c>
      <c r="B9553" t="s">
        <v>7269</v>
      </c>
    </row>
    <row r="9554" spans="1:2">
      <c r="A9554" t="s">
        <v>7268</v>
      </c>
      <c r="B9554" t="s">
        <v>7269</v>
      </c>
    </row>
    <row r="9555" spans="1:2">
      <c r="A9555" t="s">
        <v>7268</v>
      </c>
      <c r="B9555" t="s">
        <v>7269</v>
      </c>
    </row>
    <row r="9556" spans="1:2">
      <c r="A9556" t="s">
        <v>7270</v>
      </c>
      <c r="B9556" t="s">
        <v>7271</v>
      </c>
    </row>
    <row r="9557" spans="1:2">
      <c r="A9557" t="s">
        <v>7270</v>
      </c>
      <c r="B9557" t="s">
        <v>7271</v>
      </c>
    </row>
    <row r="9558" spans="1:2">
      <c r="A9558" t="s">
        <v>7270</v>
      </c>
      <c r="B9558" t="s">
        <v>7271</v>
      </c>
    </row>
    <row r="9559" spans="1:2">
      <c r="A9559" t="s">
        <v>7088</v>
      </c>
      <c r="B9559" t="s">
        <v>7089</v>
      </c>
    </row>
    <row r="9560" spans="1:2">
      <c r="A9560" t="s">
        <v>7088</v>
      </c>
      <c r="B9560" t="s">
        <v>7089</v>
      </c>
    </row>
    <row r="9561" spans="1:2">
      <c r="A9561" t="s">
        <v>7088</v>
      </c>
      <c r="B9561" t="s">
        <v>7089</v>
      </c>
    </row>
    <row r="9562" spans="1:2">
      <c r="A9562" t="s">
        <v>7090</v>
      </c>
      <c r="B9562" t="s">
        <v>7091</v>
      </c>
    </row>
    <row r="9563" spans="1:2">
      <c r="A9563" t="s">
        <v>7090</v>
      </c>
      <c r="B9563" t="s">
        <v>7091</v>
      </c>
    </row>
    <row r="9564" spans="1:2">
      <c r="A9564" t="s">
        <v>7090</v>
      </c>
      <c r="B9564" t="s">
        <v>7091</v>
      </c>
    </row>
    <row r="9565" spans="1:2">
      <c r="A9565" t="s">
        <v>7092</v>
      </c>
      <c r="B9565" t="s">
        <v>7093</v>
      </c>
    </row>
    <row r="9566" spans="1:2">
      <c r="A9566" t="s">
        <v>7092</v>
      </c>
      <c r="B9566" t="s">
        <v>7093</v>
      </c>
    </row>
    <row r="9567" spans="1:2">
      <c r="A9567" t="s">
        <v>7092</v>
      </c>
      <c r="B9567" t="s">
        <v>7093</v>
      </c>
    </row>
    <row r="9568" spans="1:2">
      <c r="A9568" t="s">
        <v>7094</v>
      </c>
      <c r="B9568" t="s">
        <v>7095</v>
      </c>
    </row>
    <row r="9569" spans="1:2">
      <c r="A9569" t="s">
        <v>7094</v>
      </c>
      <c r="B9569" t="s">
        <v>7095</v>
      </c>
    </row>
    <row r="9570" spans="1:2">
      <c r="A9570" t="s">
        <v>7094</v>
      </c>
      <c r="B9570" t="s">
        <v>7095</v>
      </c>
    </row>
    <row r="9571" spans="1:2">
      <c r="A9571" t="s">
        <v>7096</v>
      </c>
      <c r="B9571" t="s">
        <v>7097</v>
      </c>
    </row>
    <row r="9572" spans="1:2">
      <c r="A9572" t="s">
        <v>7096</v>
      </c>
      <c r="B9572" t="s">
        <v>7097</v>
      </c>
    </row>
    <row r="9573" spans="1:2">
      <c r="A9573" t="s">
        <v>7096</v>
      </c>
      <c r="B9573" t="s">
        <v>7097</v>
      </c>
    </row>
    <row r="9574" spans="1:2">
      <c r="A9574" t="s">
        <v>7122</v>
      </c>
      <c r="B9574" t="s">
        <v>7123</v>
      </c>
    </row>
    <row r="9575" spans="1:2">
      <c r="A9575" t="s">
        <v>7122</v>
      </c>
      <c r="B9575" t="s">
        <v>7123</v>
      </c>
    </row>
    <row r="9576" spans="1:2">
      <c r="A9576" t="s">
        <v>7122</v>
      </c>
      <c r="B9576" t="s">
        <v>7123</v>
      </c>
    </row>
    <row r="9577" spans="1:2">
      <c r="A9577" t="s">
        <v>7609</v>
      </c>
      <c r="B9577" t="s">
        <v>7610</v>
      </c>
    </row>
    <row r="9578" spans="1:2">
      <c r="A9578" t="s">
        <v>7609</v>
      </c>
      <c r="B9578" t="s">
        <v>7610</v>
      </c>
    </row>
    <row r="9579" spans="1:2">
      <c r="A9579" t="s">
        <v>7609</v>
      </c>
      <c r="B9579" t="s">
        <v>7610</v>
      </c>
    </row>
    <row r="9580" spans="1:2">
      <c r="A9580" t="s">
        <v>7611</v>
      </c>
      <c r="B9580" t="s">
        <v>7612</v>
      </c>
    </row>
    <row r="9581" spans="1:2">
      <c r="A9581" t="s">
        <v>7611</v>
      </c>
      <c r="B9581" t="s">
        <v>7612</v>
      </c>
    </row>
    <row r="9582" spans="1:2">
      <c r="A9582" t="s">
        <v>7611</v>
      </c>
      <c r="B9582" t="s">
        <v>7612</v>
      </c>
    </row>
    <row r="9583" spans="1:2">
      <c r="A9583" t="s">
        <v>7613</v>
      </c>
      <c r="B9583" t="s">
        <v>7614</v>
      </c>
    </row>
    <row r="9584" spans="1:2">
      <c r="A9584" t="s">
        <v>7613</v>
      </c>
      <c r="B9584" t="s">
        <v>7614</v>
      </c>
    </row>
    <row r="9585" spans="1:2">
      <c r="A9585" t="s">
        <v>7613</v>
      </c>
      <c r="B9585" t="s">
        <v>7614</v>
      </c>
    </row>
    <row r="9586" spans="1:2">
      <c r="A9586" t="s">
        <v>7615</v>
      </c>
      <c r="B9586" t="s">
        <v>7616</v>
      </c>
    </row>
    <row r="9587" spans="1:2">
      <c r="A9587" t="s">
        <v>7615</v>
      </c>
      <c r="B9587" t="s">
        <v>7616</v>
      </c>
    </row>
    <row r="9588" spans="1:2">
      <c r="A9588" t="s">
        <v>7615</v>
      </c>
      <c r="B9588" t="s">
        <v>7616</v>
      </c>
    </row>
    <row r="9589" spans="1:2">
      <c r="A9589" t="s">
        <v>7617</v>
      </c>
      <c r="B9589" t="s">
        <v>7618</v>
      </c>
    </row>
    <row r="9590" spans="1:2">
      <c r="A9590" t="s">
        <v>7617</v>
      </c>
      <c r="B9590" t="s">
        <v>7618</v>
      </c>
    </row>
    <row r="9591" spans="1:2">
      <c r="A9591" t="s">
        <v>7617</v>
      </c>
      <c r="B9591" t="s">
        <v>7618</v>
      </c>
    </row>
    <row r="9592" spans="1:2">
      <c r="A9592" t="s">
        <v>7530</v>
      </c>
      <c r="B9592" t="s">
        <v>7531</v>
      </c>
    </row>
    <row r="9593" spans="1:2">
      <c r="A9593" t="s">
        <v>7530</v>
      </c>
      <c r="B9593" t="s">
        <v>7531</v>
      </c>
    </row>
    <row r="9594" spans="1:2">
      <c r="A9594" t="s">
        <v>7530</v>
      </c>
      <c r="B9594" t="s">
        <v>7531</v>
      </c>
    </row>
    <row r="9595" spans="1:2">
      <c r="A9595" t="s">
        <v>7532</v>
      </c>
      <c r="B9595" t="s">
        <v>7533</v>
      </c>
    </row>
    <row r="9596" spans="1:2">
      <c r="A9596" t="s">
        <v>7532</v>
      </c>
      <c r="B9596" t="s">
        <v>7533</v>
      </c>
    </row>
    <row r="9597" spans="1:2">
      <c r="A9597" t="s">
        <v>7532</v>
      </c>
      <c r="B9597" t="s">
        <v>7533</v>
      </c>
    </row>
    <row r="9598" spans="1:2">
      <c r="A9598" t="s">
        <v>7534</v>
      </c>
      <c r="B9598" t="s">
        <v>7535</v>
      </c>
    </row>
    <row r="9599" spans="1:2">
      <c r="A9599" t="s">
        <v>7534</v>
      </c>
      <c r="B9599" t="s">
        <v>7535</v>
      </c>
    </row>
    <row r="9600" spans="1:2">
      <c r="A9600" t="s">
        <v>7534</v>
      </c>
      <c r="B9600" t="s">
        <v>7535</v>
      </c>
    </row>
    <row r="9601" spans="1:2">
      <c r="A9601" t="s">
        <v>7492</v>
      </c>
      <c r="B9601" t="s">
        <v>7493</v>
      </c>
    </row>
    <row r="9602" spans="1:2">
      <c r="A9602" t="s">
        <v>7492</v>
      </c>
      <c r="B9602" t="s">
        <v>7493</v>
      </c>
    </row>
    <row r="9603" spans="1:2">
      <c r="A9603" t="s">
        <v>7492</v>
      </c>
      <c r="B9603" t="s">
        <v>7493</v>
      </c>
    </row>
    <row r="9604" spans="1:2">
      <c r="A9604" t="s">
        <v>7494</v>
      </c>
      <c r="B9604" t="s">
        <v>7495</v>
      </c>
    </row>
    <row r="9605" spans="1:2">
      <c r="A9605" t="s">
        <v>7494</v>
      </c>
      <c r="B9605" t="s">
        <v>7495</v>
      </c>
    </row>
    <row r="9606" spans="1:2">
      <c r="A9606" t="s">
        <v>7494</v>
      </c>
      <c r="B9606" t="s">
        <v>7495</v>
      </c>
    </row>
    <row r="9607" spans="1:2">
      <c r="A9607" t="s">
        <v>7496</v>
      </c>
      <c r="B9607" t="s">
        <v>7497</v>
      </c>
    </row>
    <row r="9608" spans="1:2">
      <c r="A9608" t="s">
        <v>7496</v>
      </c>
      <c r="B9608" t="s">
        <v>7497</v>
      </c>
    </row>
    <row r="9609" spans="1:2">
      <c r="A9609" t="s">
        <v>7496</v>
      </c>
      <c r="B9609" t="s">
        <v>7497</v>
      </c>
    </row>
    <row r="9610" spans="1:2">
      <c r="A9610" t="s">
        <v>7498</v>
      </c>
      <c r="B9610" t="s">
        <v>7499</v>
      </c>
    </row>
    <row r="9611" spans="1:2">
      <c r="A9611" t="s">
        <v>7498</v>
      </c>
      <c r="B9611" t="s">
        <v>7499</v>
      </c>
    </row>
    <row r="9612" spans="1:2">
      <c r="A9612" t="s">
        <v>7498</v>
      </c>
      <c r="B9612" t="s">
        <v>7499</v>
      </c>
    </row>
    <row r="9613" spans="1:2">
      <c r="A9613" t="s">
        <v>7526</v>
      </c>
      <c r="B9613" t="s">
        <v>7527</v>
      </c>
    </row>
    <row r="9614" spans="1:2">
      <c r="A9614" t="s">
        <v>7526</v>
      </c>
      <c r="B9614" t="s">
        <v>7527</v>
      </c>
    </row>
    <row r="9615" spans="1:2">
      <c r="A9615" t="s">
        <v>7526</v>
      </c>
      <c r="B9615" t="s">
        <v>7527</v>
      </c>
    </row>
    <row r="9616" spans="1:2">
      <c r="A9616" t="s">
        <v>7528</v>
      </c>
      <c r="B9616" t="s">
        <v>7529</v>
      </c>
    </row>
    <row r="9617" spans="1:2">
      <c r="A9617" t="s">
        <v>7528</v>
      </c>
      <c r="B9617" t="s">
        <v>7529</v>
      </c>
    </row>
    <row r="9618" spans="1:2">
      <c r="A9618" t="s">
        <v>7528</v>
      </c>
      <c r="B9618" t="s">
        <v>7529</v>
      </c>
    </row>
    <row r="9619" spans="1:2">
      <c r="A9619" t="s">
        <v>7500</v>
      </c>
      <c r="B9619" t="s">
        <v>7501</v>
      </c>
    </row>
    <row r="9620" spans="1:2">
      <c r="A9620" t="s">
        <v>7500</v>
      </c>
      <c r="B9620" t="s">
        <v>7501</v>
      </c>
    </row>
    <row r="9621" spans="1:2">
      <c r="A9621" t="s">
        <v>7500</v>
      </c>
      <c r="B9621" t="s">
        <v>7501</v>
      </c>
    </row>
    <row r="9622" spans="1:2">
      <c r="A9622" t="s">
        <v>7188</v>
      </c>
      <c r="B9622" t="s">
        <v>7189</v>
      </c>
    </row>
    <row r="9623" spans="1:2">
      <c r="A9623" t="s">
        <v>7188</v>
      </c>
      <c r="B9623" t="s">
        <v>7189</v>
      </c>
    </row>
    <row r="9624" spans="1:2">
      <c r="A9624" t="s">
        <v>7188</v>
      </c>
      <c r="B9624" t="s">
        <v>7189</v>
      </c>
    </row>
    <row r="9625" spans="1:2">
      <c r="A9625" t="s">
        <v>7194</v>
      </c>
      <c r="B9625" t="s">
        <v>7195</v>
      </c>
    </row>
    <row r="9626" spans="1:2">
      <c r="A9626" t="s">
        <v>7194</v>
      </c>
      <c r="B9626" t="s">
        <v>7195</v>
      </c>
    </row>
    <row r="9627" spans="1:2">
      <c r="A9627" t="s">
        <v>7194</v>
      </c>
      <c r="B9627" t="s">
        <v>7195</v>
      </c>
    </row>
    <row r="9628" spans="1:2">
      <c r="A9628" t="s">
        <v>7206</v>
      </c>
      <c r="B9628" t="s">
        <v>7207</v>
      </c>
    </row>
    <row r="9629" spans="1:2">
      <c r="A9629" t="s">
        <v>7206</v>
      </c>
      <c r="B9629" t="s">
        <v>7207</v>
      </c>
    </row>
    <row r="9630" spans="1:2">
      <c r="A9630" t="s">
        <v>7206</v>
      </c>
      <c r="B9630" t="s">
        <v>7207</v>
      </c>
    </row>
    <row r="9631" spans="1:2">
      <c r="A9631" t="s">
        <v>7196</v>
      </c>
      <c r="B9631" t="s">
        <v>7197</v>
      </c>
    </row>
    <row r="9632" spans="1:2">
      <c r="A9632" t="s">
        <v>7196</v>
      </c>
      <c r="B9632" t="s">
        <v>7197</v>
      </c>
    </row>
    <row r="9633" spans="1:2">
      <c r="A9633" t="s">
        <v>7196</v>
      </c>
      <c r="B9633" t="s">
        <v>7197</v>
      </c>
    </row>
    <row r="9634" spans="1:2">
      <c r="A9634" t="s">
        <v>7360</v>
      </c>
      <c r="B9634" t="s">
        <v>7361</v>
      </c>
    </row>
    <row r="9635" spans="1:2">
      <c r="A9635" t="s">
        <v>7360</v>
      </c>
      <c r="B9635" t="s">
        <v>7361</v>
      </c>
    </row>
    <row r="9636" spans="1:2">
      <c r="A9636" t="s">
        <v>7360</v>
      </c>
      <c r="B9636" t="s">
        <v>7361</v>
      </c>
    </row>
    <row r="9637" spans="1:2">
      <c r="A9637" t="s">
        <v>7362</v>
      </c>
      <c r="B9637" t="s">
        <v>7363</v>
      </c>
    </row>
    <row r="9638" spans="1:2">
      <c r="A9638" t="s">
        <v>7362</v>
      </c>
      <c r="B9638" t="s">
        <v>7363</v>
      </c>
    </row>
    <row r="9639" spans="1:2">
      <c r="A9639" t="s">
        <v>7362</v>
      </c>
      <c r="B9639" t="s">
        <v>7363</v>
      </c>
    </row>
    <row r="9640" spans="1:2">
      <c r="A9640" t="s">
        <v>7364</v>
      </c>
      <c r="B9640" t="s">
        <v>7365</v>
      </c>
    </row>
    <row r="9641" spans="1:2">
      <c r="A9641" t="s">
        <v>7364</v>
      </c>
      <c r="B9641" t="s">
        <v>7365</v>
      </c>
    </row>
    <row r="9642" spans="1:2">
      <c r="A9642" t="s">
        <v>7364</v>
      </c>
      <c r="B9642" t="s">
        <v>7365</v>
      </c>
    </row>
    <row r="9643" spans="1:2">
      <c r="A9643" t="s">
        <v>7190</v>
      </c>
      <c r="B9643" t="s">
        <v>7191</v>
      </c>
    </row>
    <row r="9644" spans="1:2">
      <c r="A9644" t="s">
        <v>7190</v>
      </c>
      <c r="B9644" t="s">
        <v>7191</v>
      </c>
    </row>
    <row r="9645" spans="1:2">
      <c r="A9645" t="s">
        <v>7190</v>
      </c>
      <c r="B9645" t="s">
        <v>7191</v>
      </c>
    </row>
    <row r="9646" spans="1:2">
      <c r="A9646" t="s">
        <v>7192</v>
      </c>
      <c r="B9646" t="s">
        <v>7193</v>
      </c>
    </row>
    <row r="9647" spans="1:2">
      <c r="A9647" t="s">
        <v>7192</v>
      </c>
      <c r="B9647" t="s">
        <v>7193</v>
      </c>
    </row>
    <row r="9648" spans="1:2">
      <c r="A9648" t="s">
        <v>7192</v>
      </c>
      <c r="B9648" t="s">
        <v>7193</v>
      </c>
    </row>
    <row r="9649" spans="1:2">
      <c r="A9649" t="s">
        <v>7198</v>
      </c>
      <c r="B9649" t="s">
        <v>7199</v>
      </c>
    </row>
    <row r="9650" spans="1:2">
      <c r="A9650" t="s">
        <v>7198</v>
      </c>
      <c r="B9650" t="s">
        <v>7199</v>
      </c>
    </row>
    <row r="9651" spans="1:2">
      <c r="A9651" t="s">
        <v>7198</v>
      </c>
      <c r="B9651" t="s">
        <v>7199</v>
      </c>
    </row>
    <row r="9652" spans="1:2">
      <c r="A9652" t="s">
        <v>7200</v>
      </c>
      <c r="B9652" t="s">
        <v>7201</v>
      </c>
    </row>
    <row r="9653" spans="1:2">
      <c r="A9653" t="s">
        <v>7200</v>
      </c>
      <c r="B9653" t="s">
        <v>7201</v>
      </c>
    </row>
    <row r="9654" spans="1:2">
      <c r="A9654" t="s">
        <v>7200</v>
      </c>
      <c r="B9654" t="s">
        <v>7201</v>
      </c>
    </row>
    <row r="9655" spans="1:2">
      <c r="A9655" t="s">
        <v>7745</v>
      </c>
      <c r="B9655" t="s">
        <v>7746</v>
      </c>
    </row>
    <row r="9656" spans="1:2">
      <c r="A9656" t="s">
        <v>7745</v>
      </c>
      <c r="B9656" t="s">
        <v>7746</v>
      </c>
    </row>
    <row r="9657" spans="1:2">
      <c r="A9657" t="s">
        <v>7745</v>
      </c>
      <c r="B9657" t="s">
        <v>7746</v>
      </c>
    </row>
    <row r="9658" spans="1:2">
      <c r="A9658" t="s">
        <v>7208</v>
      </c>
      <c r="B9658" t="s">
        <v>7209</v>
      </c>
    </row>
    <row r="9659" spans="1:2">
      <c r="A9659" t="s">
        <v>7208</v>
      </c>
      <c r="B9659" t="s">
        <v>7209</v>
      </c>
    </row>
    <row r="9660" spans="1:2">
      <c r="A9660" t="s">
        <v>7208</v>
      </c>
      <c r="B9660" t="s">
        <v>7209</v>
      </c>
    </row>
    <row r="9661" spans="1:2">
      <c r="A9661" t="s">
        <v>7202</v>
      </c>
      <c r="B9661" t="s">
        <v>7203</v>
      </c>
    </row>
    <row r="9662" spans="1:2">
      <c r="A9662" t="s">
        <v>7202</v>
      </c>
      <c r="B9662" t="s">
        <v>7203</v>
      </c>
    </row>
    <row r="9663" spans="1:2">
      <c r="A9663" t="s">
        <v>7202</v>
      </c>
      <c r="B9663" t="s">
        <v>7203</v>
      </c>
    </row>
    <row r="9664" spans="1:2">
      <c r="A9664" t="s">
        <v>7204</v>
      </c>
      <c r="B9664" t="s">
        <v>7205</v>
      </c>
    </row>
    <row r="9665" spans="1:2">
      <c r="A9665" t="s">
        <v>7204</v>
      </c>
      <c r="B9665" t="s">
        <v>7205</v>
      </c>
    </row>
    <row r="9666" spans="1:2">
      <c r="A9666" t="s">
        <v>7204</v>
      </c>
      <c r="B9666" t="s">
        <v>7205</v>
      </c>
    </row>
    <row r="9667" spans="1:2">
      <c r="A9667" t="s">
        <v>7272</v>
      </c>
      <c r="B9667" t="s">
        <v>7273</v>
      </c>
    </row>
    <row r="9668" spans="1:2">
      <c r="A9668" t="s">
        <v>7272</v>
      </c>
      <c r="B9668" t="s">
        <v>7273</v>
      </c>
    </row>
    <row r="9669" spans="1:2">
      <c r="A9669" t="s">
        <v>7272</v>
      </c>
      <c r="B9669" t="s">
        <v>7273</v>
      </c>
    </row>
    <row r="9670" spans="1:2">
      <c r="A9670" t="s">
        <v>7274</v>
      </c>
      <c r="B9670" t="s">
        <v>7275</v>
      </c>
    </row>
    <row r="9671" spans="1:2">
      <c r="A9671" t="s">
        <v>7274</v>
      </c>
      <c r="B9671" t="s">
        <v>7275</v>
      </c>
    </row>
    <row r="9672" spans="1:2">
      <c r="A9672" t="s">
        <v>7274</v>
      </c>
      <c r="B9672" t="s">
        <v>7275</v>
      </c>
    </row>
    <row r="9673" spans="1:2">
      <c r="A9673" t="s">
        <v>7276</v>
      </c>
      <c r="B9673" t="s">
        <v>7277</v>
      </c>
    </row>
    <row r="9674" spans="1:2">
      <c r="A9674" t="s">
        <v>7276</v>
      </c>
      <c r="B9674" t="s">
        <v>7277</v>
      </c>
    </row>
    <row r="9675" spans="1:2">
      <c r="A9675" t="s">
        <v>7276</v>
      </c>
      <c r="B9675" t="s">
        <v>7277</v>
      </c>
    </row>
    <row r="9676" spans="1:2">
      <c r="A9676" t="s">
        <v>7426</v>
      </c>
      <c r="B9676" t="s">
        <v>7427</v>
      </c>
    </row>
    <row r="9677" spans="1:2">
      <c r="A9677" t="s">
        <v>7426</v>
      </c>
      <c r="B9677" t="s">
        <v>7427</v>
      </c>
    </row>
    <row r="9678" spans="1:2">
      <c r="A9678" t="s">
        <v>7426</v>
      </c>
      <c r="B9678" t="s">
        <v>7427</v>
      </c>
    </row>
    <row r="9679" spans="1:2">
      <c r="A9679" t="s">
        <v>7428</v>
      </c>
      <c r="B9679" t="s">
        <v>7429</v>
      </c>
    </row>
    <row r="9680" spans="1:2">
      <c r="A9680" t="s">
        <v>7428</v>
      </c>
      <c r="B9680" t="s">
        <v>7429</v>
      </c>
    </row>
    <row r="9681" spans="1:2">
      <c r="A9681" t="s">
        <v>7428</v>
      </c>
      <c r="B9681" t="s">
        <v>7429</v>
      </c>
    </row>
    <row r="9682" spans="1:2">
      <c r="A9682" t="s">
        <v>7430</v>
      </c>
      <c r="B9682" t="s">
        <v>7431</v>
      </c>
    </row>
    <row r="9683" spans="1:2">
      <c r="A9683" t="s">
        <v>7430</v>
      </c>
      <c r="B9683" t="s">
        <v>7431</v>
      </c>
    </row>
    <row r="9684" spans="1:2">
      <c r="A9684" t="s">
        <v>7430</v>
      </c>
      <c r="B9684" t="s">
        <v>7431</v>
      </c>
    </row>
    <row r="9685" spans="1:2">
      <c r="A9685" t="s">
        <v>7246</v>
      </c>
      <c r="B9685" t="s">
        <v>7247</v>
      </c>
    </row>
    <row r="9686" spans="1:2">
      <c r="A9686" t="s">
        <v>7246</v>
      </c>
      <c r="B9686" t="s">
        <v>7247</v>
      </c>
    </row>
    <row r="9687" spans="1:2">
      <c r="A9687" t="s">
        <v>7246</v>
      </c>
      <c r="B9687" t="s">
        <v>7247</v>
      </c>
    </row>
    <row r="9688" spans="1:2">
      <c r="A9688" t="s">
        <v>7248</v>
      </c>
      <c r="B9688" t="s">
        <v>7249</v>
      </c>
    </row>
    <row r="9689" spans="1:2">
      <c r="A9689" t="s">
        <v>7248</v>
      </c>
      <c r="B9689" t="s">
        <v>7249</v>
      </c>
    </row>
    <row r="9690" spans="1:2">
      <c r="A9690" t="s">
        <v>7248</v>
      </c>
      <c r="B9690" t="s">
        <v>7249</v>
      </c>
    </row>
    <row r="9691" spans="1:2">
      <c r="A9691" t="s">
        <v>7250</v>
      </c>
      <c r="B9691" t="s">
        <v>7251</v>
      </c>
    </row>
    <row r="9692" spans="1:2">
      <c r="A9692" t="s">
        <v>7250</v>
      </c>
      <c r="B9692" t="s">
        <v>7251</v>
      </c>
    </row>
    <row r="9693" spans="1:2">
      <c r="A9693" t="s">
        <v>7250</v>
      </c>
      <c r="B9693" t="s">
        <v>7251</v>
      </c>
    </row>
    <row r="9694" spans="1:2">
      <c r="A9694" t="s">
        <v>7252</v>
      </c>
      <c r="B9694" t="s">
        <v>7253</v>
      </c>
    </row>
    <row r="9695" spans="1:2">
      <c r="A9695" t="s">
        <v>7252</v>
      </c>
      <c r="B9695" t="s">
        <v>7253</v>
      </c>
    </row>
    <row r="9696" spans="1:2">
      <c r="A9696" t="s">
        <v>7252</v>
      </c>
      <c r="B9696" t="s">
        <v>7253</v>
      </c>
    </row>
    <row r="9697" spans="1:2">
      <c r="A9697" t="s">
        <v>7254</v>
      </c>
      <c r="B9697" t="s">
        <v>7255</v>
      </c>
    </row>
    <row r="9698" spans="1:2">
      <c r="A9698" t="s">
        <v>7254</v>
      </c>
      <c r="B9698" t="s">
        <v>7255</v>
      </c>
    </row>
    <row r="9699" spans="1:2">
      <c r="A9699" t="s">
        <v>7254</v>
      </c>
      <c r="B9699" t="s">
        <v>7255</v>
      </c>
    </row>
    <row r="9700" spans="1:2">
      <c r="A9700" t="s">
        <v>7256</v>
      </c>
      <c r="B9700" t="s">
        <v>7257</v>
      </c>
    </row>
    <row r="9701" spans="1:2">
      <c r="A9701" t="s">
        <v>7256</v>
      </c>
      <c r="B9701" t="s">
        <v>7257</v>
      </c>
    </row>
    <row r="9702" spans="1:2">
      <c r="A9702" t="s">
        <v>7256</v>
      </c>
      <c r="B9702" t="s">
        <v>7257</v>
      </c>
    </row>
    <row r="9703" spans="1:2">
      <c r="A9703" t="s">
        <v>7350</v>
      </c>
      <c r="B9703" t="s">
        <v>7351</v>
      </c>
    </row>
    <row r="9704" spans="1:2">
      <c r="A9704" t="s">
        <v>7350</v>
      </c>
      <c r="B9704" t="s">
        <v>7351</v>
      </c>
    </row>
    <row r="9705" spans="1:2">
      <c r="A9705" t="s">
        <v>7350</v>
      </c>
      <c r="B9705" t="s">
        <v>7351</v>
      </c>
    </row>
    <row r="9706" spans="1:2">
      <c r="A9706" t="s">
        <v>7352</v>
      </c>
      <c r="B9706" t="s">
        <v>7353</v>
      </c>
    </row>
    <row r="9707" spans="1:2">
      <c r="A9707" t="s">
        <v>7352</v>
      </c>
      <c r="B9707" t="s">
        <v>7353</v>
      </c>
    </row>
    <row r="9708" spans="1:2">
      <c r="A9708" t="s">
        <v>7352</v>
      </c>
      <c r="B9708" t="s">
        <v>7353</v>
      </c>
    </row>
    <row r="9709" spans="1:2">
      <c r="A9709" t="s">
        <v>7354</v>
      </c>
      <c r="B9709" t="s">
        <v>7355</v>
      </c>
    </row>
    <row r="9710" spans="1:2">
      <c r="A9710" t="s">
        <v>7354</v>
      </c>
      <c r="B9710" t="s">
        <v>7355</v>
      </c>
    </row>
    <row r="9711" spans="1:2">
      <c r="A9711" t="s">
        <v>7354</v>
      </c>
      <c r="B9711" t="s">
        <v>7355</v>
      </c>
    </row>
    <row r="9712" spans="1:2">
      <c r="A9712" t="s">
        <v>7124</v>
      </c>
      <c r="B9712" t="s">
        <v>7125</v>
      </c>
    </row>
    <row r="9713" spans="1:2">
      <c r="A9713" t="s">
        <v>7124</v>
      </c>
      <c r="B9713" t="s">
        <v>7125</v>
      </c>
    </row>
    <row r="9714" spans="1:2">
      <c r="A9714" t="s">
        <v>7124</v>
      </c>
      <c r="B9714" t="s">
        <v>7125</v>
      </c>
    </row>
    <row r="9715" spans="1:2">
      <c r="A9715" t="s">
        <v>7714</v>
      </c>
      <c r="B9715" t="s">
        <v>7715</v>
      </c>
    </row>
    <row r="9716" spans="1:2">
      <c r="A9716" t="s">
        <v>7714</v>
      </c>
      <c r="B9716" t="s">
        <v>7715</v>
      </c>
    </row>
    <row r="9717" spans="1:2">
      <c r="A9717" t="s">
        <v>7714</v>
      </c>
      <c r="B9717" t="s">
        <v>7715</v>
      </c>
    </row>
    <row r="9718" spans="1:2">
      <c r="A9718" t="s">
        <v>7716</v>
      </c>
      <c r="B9718" t="s">
        <v>7717</v>
      </c>
    </row>
    <row r="9719" spans="1:2">
      <c r="A9719" t="s">
        <v>7716</v>
      </c>
      <c r="B9719" t="s">
        <v>7717</v>
      </c>
    </row>
    <row r="9720" spans="1:2">
      <c r="A9720" t="s">
        <v>7716</v>
      </c>
      <c r="B9720" t="s">
        <v>7717</v>
      </c>
    </row>
    <row r="9721" spans="1:2">
      <c r="A9721" t="s">
        <v>7162</v>
      </c>
      <c r="B9721" t="s">
        <v>7163</v>
      </c>
    </row>
    <row r="9722" spans="1:2">
      <c r="A9722" t="s">
        <v>7162</v>
      </c>
      <c r="B9722" t="s">
        <v>7163</v>
      </c>
    </row>
    <row r="9723" spans="1:2">
      <c r="A9723" t="s">
        <v>7162</v>
      </c>
      <c r="B9723" t="s">
        <v>7163</v>
      </c>
    </row>
    <row r="9724" spans="1:2">
      <c r="A9724" t="s">
        <v>7164</v>
      </c>
      <c r="B9724" t="s">
        <v>7165</v>
      </c>
    </row>
    <row r="9725" spans="1:2">
      <c r="A9725" t="s">
        <v>7164</v>
      </c>
      <c r="B9725" t="s">
        <v>7165</v>
      </c>
    </row>
    <row r="9726" spans="1:2">
      <c r="A9726" t="s">
        <v>7164</v>
      </c>
      <c r="B9726" t="s">
        <v>7165</v>
      </c>
    </row>
    <row r="9727" spans="1:2">
      <c r="A9727" t="s">
        <v>7166</v>
      </c>
      <c r="B9727" t="s">
        <v>7167</v>
      </c>
    </row>
    <row r="9728" spans="1:2">
      <c r="A9728" t="s">
        <v>7166</v>
      </c>
      <c r="B9728" t="s">
        <v>7167</v>
      </c>
    </row>
    <row r="9729" spans="1:2">
      <c r="A9729" t="s">
        <v>7166</v>
      </c>
      <c r="B9729" t="s">
        <v>7167</v>
      </c>
    </row>
    <row r="9730" spans="1:2">
      <c r="A9730" t="s">
        <v>7168</v>
      </c>
      <c r="B9730" t="s">
        <v>7169</v>
      </c>
    </row>
    <row r="9731" spans="1:2">
      <c r="A9731" t="s">
        <v>7168</v>
      </c>
      <c r="B9731" t="s">
        <v>7169</v>
      </c>
    </row>
    <row r="9732" spans="1:2">
      <c r="A9732" t="s">
        <v>7168</v>
      </c>
      <c r="B9732" t="s">
        <v>7169</v>
      </c>
    </row>
    <row r="9733" spans="1:2">
      <c r="A9733" t="s">
        <v>7170</v>
      </c>
      <c r="B9733" t="s">
        <v>7171</v>
      </c>
    </row>
    <row r="9734" spans="1:2">
      <c r="A9734" t="s">
        <v>7170</v>
      </c>
      <c r="B9734" t="s">
        <v>7171</v>
      </c>
    </row>
    <row r="9735" spans="1:2">
      <c r="A9735" t="s">
        <v>7170</v>
      </c>
      <c r="B9735" t="s">
        <v>7171</v>
      </c>
    </row>
    <row r="9736" spans="1:2">
      <c r="A9736" t="s">
        <v>7172</v>
      </c>
      <c r="B9736" t="s">
        <v>7173</v>
      </c>
    </row>
    <row r="9737" spans="1:2">
      <c r="A9737" t="s">
        <v>7172</v>
      </c>
      <c r="B9737" t="s">
        <v>7173</v>
      </c>
    </row>
    <row r="9738" spans="1:2">
      <c r="A9738" t="s">
        <v>7172</v>
      </c>
      <c r="B9738" t="s">
        <v>7173</v>
      </c>
    </row>
    <row r="9739" spans="1:2">
      <c r="A9739" t="s">
        <v>7174</v>
      </c>
      <c r="B9739" t="s">
        <v>7175</v>
      </c>
    </row>
    <row r="9740" spans="1:2">
      <c r="A9740" t="s">
        <v>7174</v>
      </c>
      <c r="B9740" t="s">
        <v>7175</v>
      </c>
    </row>
    <row r="9741" spans="1:2">
      <c r="A9741" t="s">
        <v>7174</v>
      </c>
      <c r="B9741" t="s">
        <v>7175</v>
      </c>
    </row>
    <row r="9742" spans="1:2">
      <c r="A9742" t="s">
        <v>7176</v>
      </c>
      <c r="B9742" t="s">
        <v>7177</v>
      </c>
    </row>
    <row r="9743" spans="1:2">
      <c r="A9743" t="s">
        <v>7176</v>
      </c>
      <c r="B9743" t="s">
        <v>7177</v>
      </c>
    </row>
    <row r="9744" spans="1:2">
      <c r="A9744" t="s">
        <v>7176</v>
      </c>
      <c r="B9744" t="s">
        <v>7177</v>
      </c>
    </row>
    <row r="9745" spans="1:2">
      <c r="A9745" t="s">
        <v>7178</v>
      </c>
      <c r="B9745" t="s">
        <v>7179</v>
      </c>
    </row>
    <row r="9746" spans="1:2">
      <c r="A9746" t="s">
        <v>7178</v>
      </c>
      <c r="B9746" t="s">
        <v>7179</v>
      </c>
    </row>
    <row r="9747" spans="1:2">
      <c r="A9747" t="s">
        <v>7178</v>
      </c>
      <c r="B9747" t="s">
        <v>7179</v>
      </c>
    </row>
    <row r="9748" spans="1:2">
      <c r="A9748" t="s">
        <v>7180</v>
      </c>
      <c r="B9748" t="s">
        <v>7181</v>
      </c>
    </row>
    <row r="9749" spans="1:2">
      <c r="A9749" t="s">
        <v>7180</v>
      </c>
      <c r="B9749" t="s">
        <v>7181</v>
      </c>
    </row>
    <row r="9750" spans="1:2">
      <c r="A9750" t="s">
        <v>7180</v>
      </c>
      <c r="B9750" t="s">
        <v>7181</v>
      </c>
    </row>
    <row r="9751" spans="1:2">
      <c r="A9751" t="s">
        <v>7182</v>
      </c>
      <c r="B9751" t="s">
        <v>7183</v>
      </c>
    </row>
    <row r="9752" spans="1:2">
      <c r="A9752" t="s">
        <v>7182</v>
      </c>
      <c r="B9752" t="s">
        <v>7183</v>
      </c>
    </row>
    <row r="9753" spans="1:2">
      <c r="A9753" t="s">
        <v>7182</v>
      </c>
      <c r="B9753" t="s">
        <v>7183</v>
      </c>
    </row>
    <row r="9754" spans="1:2">
      <c r="A9754" t="s">
        <v>7184</v>
      </c>
      <c r="B9754" t="s">
        <v>7185</v>
      </c>
    </row>
    <row r="9755" spans="1:2">
      <c r="A9755" t="s">
        <v>7184</v>
      </c>
      <c r="B9755" t="s">
        <v>7185</v>
      </c>
    </row>
    <row r="9756" spans="1:2">
      <c r="A9756" t="s">
        <v>7184</v>
      </c>
      <c r="B9756" t="s">
        <v>7185</v>
      </c>
    </row>
    <row r="9757" spans="1:2">
      <c r="A9757" t="s">
        <v>7186</v>
      </c>
      <c r="B9757" t="s">
        <v>7187</v>
      </c>
    </row>
    <row r="9758" spans="1:2">
      <c r="A9758" t="s">
        <v>7186</v>
      </c>
      <c r="B9758" t="s">
        <v>7187</v>
      </c>
    </row>
    <row r="9759" spans="1:2">
      <c r="A9759" t="s">
        <v>7186</v>
      </c>
      <c r="B9759" t="s">
        <v>7187</v>
      </c>
    </row>
    <row r="9760" spans="1:2">
      <c r="A9760" t="s">
        <v>7562</v>
      </c>
      <c r="B9760" t="s">
        <v>7563</v>
      </c>
    </row>
    <row r="9761" spans="1:2">
      <c r="A9761" t="s">
        <v>7562</v>
      </c>
      <c r="B9761" t="s">
        <v>7563</v>
      </c>
    </row>
    <row r="9762" spans="1:2">
      <c r="A9762" t="s">
        <v>7562</v>
      </c>
      <c r="B9762" t="s">
        <v>7563</v>
      </c>
    </row>
    <row r="9763" spans="1:2">
      <c r="A9763" t="s">
        <v>7564</v>
      </c>
      <c r="B9763" t="s">
        <v>7565</v>
      </c>
    </row>
    <row r="9764" spans="1:2">
      <c r="A9764" t="s">
        <v>7564</v>
      </c>
      <c r="B9764" t="s">
        <v>7565</v>
      </c>
    </row>
    <row r="9765" spans="1:2">
      <c r="A9765" t="s">
        <v>7564</v>
      </c>
      <c r="B9765" t="s">
        <v>7565</v>
      </c>
    </row>
    <row r="9766" spans="1:2">
      <c r="A9766" t="s">
        <v>7566</v>
      </c>
      <c r="B9766" t="s">
        <v>6993</v>
      </c>
    </row>
    <row r="9767" spans="1:2">
      <c r="A9767" t="s">
        <v>7566</v>
      </c>
      <c r="B9767" t="s">
        <v>6993</v>
      </c>
    </row>
    <row r="9768" spans="1:2">
      <c r="A9768" t="s">
        <v>7566</v>
      </c>
      <c r="B9768" t="s">
        <v>6993</v>
      </c>
    </row>
    <row r="9769" spans="1:2">
      <c r="A9769" t="s">
        <v>192</v>
      </c>
      <c r="B9769" t="s">
        <v>12041</v>
      </c>
    </row>
    <row r="9770" spans="1:2">
      <c r="A9770" t="s">
        <v>192</v>
      </c>
      <c r="B9770" t="s">
        <v>12041</v>
      </c>
    </row>
    <row r="9771" spans="1:2">
      <c r="A9771" t="s">
        <v>192</v>
      </c>
      <c r="B9771" t="s">
        <v>12041</v>
      </c>
    </row>
    <row r="9772" spans="1:2">
      <c r="A9772" t="s">
        <v>4065</v>
      </c>
      <c r="B9772" t="s">
        <v>4066</v>
      </c>
    </row>
    <row r="9773" spans="1:2">
      <c r="A9773" t="s">
        <v>4065</v>
      </c>
      <c r="B9773" t="s">
        <v>4066</v>
      </c>
    </row>
    <row r="9774" spans="1:2">
      <c r="A9774" t="s">
        <v>4065</v>
      </c>
      <c r="B9774" t="s">
        <v>4066</v>
      </c>
    </row>
    <row r="9775" spans="1:2">
      <c r="A9775" t="s">
        <v>4063</v>
      </c>
      <c r="B9775" t="s">
        <v>4064</v>
      </c>
    </row>
    <row r="9776" spans="1:2">
      <c r="A9776" t="s">
        <v>4063</v>
      </c>
      <c r="B9776" t="s">
        <v>4064</v>
      </c>
    </row>
    <row r="9777" spans="1:2">
      <c r="A9777" t="s">
        <v>4063</v>
      </c>
      <c r="B9777" t="s">
        <v>4064</v>
      </c>
    </row>
    <row r="9778" spans="1:2">
      <c r="A9778" t="s">
        <v>4061</v>
      </c>
      <c r="B9778" t="s">
        <v>4062</v>
      </c>
    </row>
    <row r="9779" spans="1:2">
      <c r="A9779" t="s">
        <v>4061</v>
      </c>
      <c r="B9779" t="s">
        <v>4062</v>
      </c>
    </row>
    <row r="9780" spans="1:2">
      <c r="A9780" t="s">
        <v>4061</v>
      </c>
      <c r="B9780" t="s">
        <v>4062</v>
      </c>
    </row>
    <row r="9781" spans="1:2">
      <c r="A9781" t="s">
        <v>10644</v>
      </c>
      <c r="B9781" t="s">
        <v>10645</v>
      </c>
    </row>
    <row r="9782" spans="1:2">
      <c r="A9782" t="s">
        <v>10644</v>
      </c>
      <c r="B9782" t="s">
        <v>10645</v>
      </c>
    </row>
    <row r="9783" spans="1:2">
      <c r="A9783" t="s">
        <v>10644</v>
      </c>
      <c r="B9783" t="s">
        <v>10645</v>
      </c>
    </row>
    <row r="9784" spans="1:2">
      <c r="A9784" t="s">
        <v>10646</v>
      </c>
      <c r="B9784" t="s">
        <v>10647</v>
      </c>
    </row>
    <row r="9785" spans="1:2">
      <c r="A9785" t="s">
        <v>10646</v>
      </c>
      <c r="B9785" t="s">
        <v>10647</v>
      </c>
    </row>
    <row r="9786" spans="1:2">
      <c r="A9786" t="s">
        <v>10646</v>
      </c>
      <c r="B9786" t="s">
        <v>10647</v>
      </c>
    </row>
    <row r="9787" spans="1:2">
      <c r="A9787" t="s">
        <v>10648</v>
      </c>
      <c r="B9787" t="s">
        <v>10649</v>
      </c>
    </row>
    <row r="9788" spans="1:2">
      <c r="A9788" t="s">
        <v>10648</v>
      </c>
      <c r="B9788" t="s">
        <v>10649</v>
      </c>
    </row>
    <row r="9789" spans="1:2">
      <c r="A9789" t="s">
        <v>10648</v>
      </c>
      <c r="B9789" t="s">
        <v>10649</v>
      </c>
    </row>
    <row r="9790" spans="1:2">
      <c r="A9790" t="s">
        <v>5133</v>
      </c>
      <c r="B9790" t="s">
        <v>5134</v>
      </c>
    </row>
    <row r="9791" spans="1:2">
      <c r="A9791" t="s">
        <v>5133</v>
      </c>
      <c r="B9791" t="s">
        <v>5134</v>
      </c>
    </row>
    <row r="9792" spans="1:2">
      <c r="A9792" t="s">
        <v>5133</v>
      </c>
      <c r="B9792" t="s">
        <v>5134</v>
      </c>
    </row>
    <row r="9793" spans="1:2">
      <c r="A9793" t="s">
        <v>5139</v>
      </c>
      <c r="B9793" t="s">
        <v>5140</v>
      </c>
    </row>
    <row r="9794" spans="1:2">
      <c r="A9794" t="s">
        <v>5139</v>
      </c>
      <c r="B9794" t="s">
        <v>5140</v>
      </c>
    </row>
    <row r="9795" spans="1:2">
      <c r="A9795" t="s">
        <v>5139</v>
      </c>
      <c r="B9795" t="s">
        <v>5140</v>
      </c>
    </row>
    <row r="9796" spans="1:2">
      <c r="A9796" t="s">
        <v>5135</v>
      </c>
      <c r="B9796" t="s">
        <v>5136</v>
      </c>
    </row>
    <row r="9797" spans="1:2">
      <c r="A9797" t="s">
        <v>5135</v>
      </c>
      <c r="B9797" t="s">
        <v>5136</v>
      </c>
    </row>
    <row r="9798" spans="1:2">
      <c r="A9798" t="s">
        <v>5135</v>
      </c>
      <c r="B9798" t="s">
        <v>5136</v>
      </c>
    </row>
    <row r="9799" spans="1:2">
      <c r="A9799" t="s">
        <v>10632</v>
      </c>
      <c r="B9799" t="s">
        <v>10633</v>
      </c>
    </row>
    <row r="9800" spans="1:2">
      <c r="A9800" t="s">
        <v>10632</v>
      </c>
      <c r="B9800" t="s">
        <v>10633</v>
      </c>
    </row>
    <row r="9801" spans="1:2">
      <c r="A9801" t="s">
        <v>10632</v>
      </c>
      <c r="B9801" t="s">
        <v>10633</v>
      </c>
    </row>
    <row r="9802" spans="1:2">
      <c r="A9802" t="s">
        <v>10634</v>
      </c>
      <c r="B9802" t="s">
        <v>10635</v>
      </c>
    </row>
    <row r="9803" spans="1:2">
      <c r="A9803" t="s">
        <v>10634</v>
      </c>
      <c r="B9803" t="s">
        <v>10635</v>
      </c>
    </row>
    <row r="9804" spans="1:2">
      <c r="A9804" t="s">
        <v>10634</v>
      </c>
      <c r="B9804" t="s">
        <v>10635</v>
      </c>
    </row>
    <row r="9805" spans="1:2">
      <c r="A9805" t="s">
        <v>10636</v>
      </c>
      <c r="B9805" t="s">
        <v>10637</v>
      </c>
    </row>
    <row r="9806" spans="1:2">
      <c r="A9806" t="s">
        <v>10636</v>
      </c>
      <c r="B9806" t="s">
        <v>10637</v>
      </c>
    </row>
    <row r="9807" spans="1:2">
      <c r="A9807" t="s">
        <v>10636</v>
      </c>
      <c r="B9807" t="s">
        <v>10637</v>
      </c>
    </row>
    <row r="9808" spans="1:2">
      <c r="A9808" t="s">
        <v>10638</v>
      </c>
      <c r="B9808" t="s">
        <v>10639</v>
      </c>
    </row>
    <row r="9809" spans="1:2">
      <c r="A9809" t="s">
        <v>10638</v>
      </c>
      <c r="B9809" t="s">
        <v>10639</v>
      </c>
    </row>
    <row r="9810" spans="1:2">
      <c r="A9810" t="s">
        <v>10638</v>
      </c>
      <c r="B9810" t="s">
        <v>10639</v>
      </c>
    </row>
    <row r="9811" spans="1:2">
      <c r="A9811" t="s">
        <v>10640</v>
      </c>
      <c r="B9811" t="s">
        <v>10641</v>
      </c>
    </row>
    <row r="9812" spans="1:2">
      <c r="A9812" t="s">
        <v>10640</v>
      </c>
      <c r="B9812" t="s">
        <v>10641</v>
      </c>
    </row>
    <row r="9813" spans="1:2">
      <c r="A9813" t="s">
        <v>10640</v>
      </c>
      <c r="B9813" t="s">
        <v>10641</v>
      </c>
    </row>
    <row r="9814" spans="1:2">
      <c r="A9814" t="s">
        <v>10642</v>
      </c>
      <c r="B9814" t="s">
        <v>10643</v>
      </c>
    </row>
    <row r="9815" spans="1:2">
      <c r="A9815" t="s">
        <v>10642</v>
      </c>
      <c r="B9815" t="s">
        <v>10643</v>
      </c>
    </row>
    <row r="9816" spans="1:2">
      <c r="A9816" t="s">
        <v>10642</v>
      </c>
      <c r="B9816" t="s">
        <v>10643</v>
      </c>
    </row>
    <row r="9817" spans="1:2">
      <c r="A9817" t="s">
        <v>12894</v>
      </c>
      <c r="B9817" t="s">
        <v>12895</v>
      </c>
    </row>
    <row r="9818" spans="1:2">
      <c r="A9818" t="s">
        <v>12894</v>
      </c>
      <c r="B9818" t="s">
        <v>12895</v>
      </c>
    </row>
    <row r="9819" spans="1:2">
      <c r="A9819" t="s">
        <v>12894</v>
      </c>
      <c r="B9819" t="s">
        <v>12895</v>
      </c>
    </row>
    <row r="9820" spans="1:2">
      <c r="A9820" t="s">
        <v>12896</v>
      </c>
      <c r="B9820" t="s">
        <v>12897</v>
      </c>
    </row>
    <row r="9821" spans="1:2">
      <c r="A9821" t="s">
        <v>12896</v>
      </c>
      <c r="B9821" t="s">
        <v>12897</v>
      </c>
    </row>
    <row r="9822" spans="1:2">
      <c r="A9822" t="s">
        <v>12896</v>
      </c>
      <c r="B9822" t="s">
        <v>12897</v>
      </c>
    </row>
    <row r="9823" spans="1:2">
      <c r="A9823" t="s">
        <v>12898</v>
      </c>
      <c r="B9823" t="s">
        <v>12899</v>
      </c>
    </row>
    <row r="9824" spans="1:2">
      <c r="A9824" t="s">
        <v>12898</v>
      </c>
      <c r="B9824" t="s">
        <v>12899</v>
      </c>
    </row>
    <row r="9825" spans="1:2">
      <c r="A9825" t="s">
        <v>12898</v>
      </c>
      <c r="B9825" t="s">
        <v>12899</v>
      </c>
    </row>
    <row r="9826" spans="1:2">
      <c r="A9826" t="s">
        <v>12900</v>
      </c>
      <c r="B9826" t="s">
        <v>12901</v>
      </c>
    </row>
    <row r="9827" spans="1:2">
      <c r="A9827" t="s">
        <v>12900</v>
      </c>
      <c r="B9827" t="s">
        <v>12901</v>
      </c>
    </row>
    <row r="9828" spans="1:2">
      <c r="A9828" t="s">
        <v>12900</v>
      </c>
      <c r="B9828" t="s">
        <v>12901</v>
      </c>
    </row>
    <row r="9829" spans="1:2">
      <c r="A9829" t="s">
        <v>9273</v>
      </c>
      <c r="B9829" t="s">
        <v>9274</v>
      </c>
    </row>
    <row r="9830" spans="1:2">
      <c r="A9830" t="s">
        <v>9273</v>
      </c>
      <c r="B9830" t="s">
        <v>9274</v>
      </c>
    </row>
    <row r="9831" spans="1:2">
      <c r="A9831" t="s">
        <v>9273</v>
      </c>
      <c r="B9831" t="s">
        <v>9274</v>
      </c>
    </row>
    <row r="9832" spans="1:2">
      <c r="A9832" t="s">
        <v>9271</v>
      </c>
      <c r="B9832" t="s">
        <v>9272</v>
      </c>
    </row>
    <row r="9833" spans="1:2">
      <c r="A9833" t="s">
        <v>9271</v>
      </c>
      <c r="B9833" t="s">
        <v>9272</v>
      </c>
    </row>
    <row r="9834" spans="1:2">
      <c r="A9834" t="s">
        <v>9271</v>
      </c>
      <c r="B9834" t="s">
        <v>9272</v>
      </c>
    </row>
    <row r="9835" spans="1:2">
      <c r="A9835" t="s">
        <v>9269</v>
      </c>
      <c r="B9835" t="s">
        <v>9270</v>
      </c>
    </row>
    <row r="9836" spans="1:2">
      <c r="A9836" t="s">
        <v>9269</v>
      </c>
      <c r="B9836" t="s">
        <v>9270</v>
      </c>
    </row>
    <row r="9837" spans="1:2">
      <c r="A9837" t="s">
        <v>9269</v>
      </c>
      <c r="B9837" t="s">
        <v>9270</v>
      </c>
    </row>
    <row r="9838" spans="1:2">
      <c r="A9838" t="s">
        <v>12902</v>
      </c>
      <c r="B9838" t="s">
        <v>12903</v>
      </c>
    </row>
    <row r="9839" spans="1:2">
      <c r="A9839" t="s">
        <v>12902</v>
      </c>
      <c r="B9839" t="s">
        <v>12903</v>
      </c>
    </row>
    <row r="9840" spans="1:2">
      <c r="A9840" t="s">
        <v>12902</v>
      </c>
      <c r="B9840" t="s">
        <v>12903</v>
      </c>
    </row>
    <row r="9841" spans="1:2">
      <c r="A9841" t="s">
        <v>12904</v>
      </c>
      <c r="B9841" t="s">
        <v>12905</v>
      </c>
    </row>
    <row r="9842" spans="1:2">
      <c r="A9842" t="s">
        <v>12904</v>
      </c>
      <c r="B9842" t="s">
        <v>12905</v>
      </c>
    </row>
    <row r="9843" spans="1:2">
      <c r="A9843" t="s">
        <v>12904</v>
      </c>
      <c r="B9843" t="s">
        <v>12905</v>
      </c>
    </row>
    <row r="9844" spans="1:2">
      <c r="A9844" t="s">
        <v>12906</v>
      </c>
      <c r="B9844" t="s">
        <v>12907</v>
      </c>
    </row>
    <row r="9845" spans="1:2">
      <c r="A9845" t="s">
        <v>12906</v>
      </c>
      <c r="B9845" t="s">
        <v>12907</v>
      </c>
    </row>
    <row r="9846" spans="1:2">
      <c r="A9846" t="s">
        <v>12906</v>
      </c>
      <c r="B9846" t="s">
        <v>12907</v>
      </c>
    </row>
    <row r="9847" spans="1:2">
      <c r="A9847" t="s">
        <v>194</v>
      </c>
      <c r="B9847" t="s">
        <v>12038</v>
      </c>
    </row>
    <row r="9848" spans="1:2">
      <c r="A9848" t="s">
        <v>194</v>
      </c>
      <c r="B9848" t="s">
        <v>12038</v>
      </c>
    </row>
    <row r="9849" spans="1:2">
      <c r="A9849" t="s">
        <v>194</v>
      </c>
      <c r="B9849" t="s">
        <v>12038</v>
      </c>
    </row>
    <row r="9850" spans="1:2">
      <c r="A9850" t="s">
        <v>426</v>
      </c>
      <c r="B9850" t="s">
        <v>12039</v>
      </c>
    </row>
    <row r="9851" spans="1:2">
      <c r="A9851" t="s">
        <v>426</v>
      </c>
      <c r="B9851" t="s">
        <v>12039</v>
      </c>
    </row>
    <row r="9852" spans="1:2">
      <c r="A9852" t="s">
        <v>426</v>
      </c>
      <c r="B9852" t="s">
        <v>12039</v>
      </c>
    </row>
    <row r="9853" spans="1:2">
      <c r="A9853" t="s">
        <v>427</v>
      </c>
      <c r="B9853" t="s">
        <v>12040</v>
      </c>
    </row>
    <row r="9854" spans="1:2">
      <c r="A9854" t="s">
        <v>427</v>
      </c>
      <c r="B9854" t="s">
        <v>12040</v>
      </c>
    </row>
    <row r="9855" spans="1:2">
      <c r="A9855" t="s">
        <v>427</v>
      </c>
      <c r="B9855" t="s">
        <v>12040</v>
      </c>
    </row>
    <row r="9856" spans="1:2">
      <c r="A9856" t="s">
        <v>9267</v>
      </c>
      <c r="B9856" t="s">
        <v>9268</v>
      </c>
    </row>
    <row r="9857" spans="1:2">
      <c r="A9857" t="s">
        <v>9267</v>
      </c>
      <c r="B9857" t="s">
        <v>9268</v>
      </c>
    </row>
    <row r="9858" spans="1:2">
      <c r="A9858" t="s">
        <v>9267</v>
      </c>
      <c r="B9858" t="s">
        <v>9268</v>
      </c>
    </row>
    <row r="9859" spans="1:2">
      <c r="A9859" t="s">
        <v>9265</v>
      </c>
      <c r="B9859" t="s">
        <v>9266</v>
      </c>
    </row>
    <row r="9860" spans="1:2">
      <c r="A9860" t="s">
        <v>9265</v>
      </c>
      <c r="B9860" t="s">
        <v>9266</v>
      </c>
    </row>
    <row r="9861" spans="1:2">
      <c r="A9861" t="s">
        <v>9265</v>
      </c>
      <c r="B9861" t="s">
        <v>9266</v>
      </c>
    </row>
    <row r="9862" spans="1:2">
      <c r="A9862" t="s">
        <v>9263</v>
      </c>
      <c r="B9862" t="s">
        <v>9264</v>
      </c>
    </row>
    <row r="9863" spans="1:2">
      <c r="A9863" t="s">
        <v>9263</v>
      </c>
      <c r="B9863" t="s">
        <v>9264</v>
      </c>
    </row>
    <row r="9864" spans="1:2">
      <c r="A9864" t="s">
        <v>9263</v>
      </c>
      <c r="B9864" t="s">
        <v>9264</v>
      </c>
    </row>
    <row r="9865" spans="1:2">
      <c r="A9865" t="s">
        <v>9261</v>
      </c>
      <c r="B9865" t="s">
        <v>9262</v>
      </c>
    </row>
    <row r="9866" spans="1:2">
      <c r="A9866" t="s">
        <v>9261</v>
      </c>
      <c r="B9866" t="s">
        <v>9262</v>
      </c>
    </row>
    <row r="9867" spans="1:2">
      <c r="A9867" t="s">
        <v>9261</v>
      </c>
      <c r="B9867" t="s">
        <v>9262</v>
      </c>
    </row>
    <row r="9868" spans="1:2">
      <c r="A9868" t="s">
        <v>9259</v>
      </c>
      <c r="B9868" t="s">
        <v>9260</v>
      </c>
    </row>
    <row r="9869" spans="1:2">
      <c r="A9869" t="s">
        <v>9259</v>
      </c>
      <c r="B9869" t="s">
        <v>9260</v>
      </c>
    </row>
    <row r="9870" spans="1:2">
      <c r="A9870" t="s">
        <v>9259</v>
      </c>
      <c r="B9870" t="s">
        <v>9260</v>
      </c>
    </row>
    <row r="9871" spans="1:2">
      <c r="A9871" t="s">
        <v>9257</v>
      </c>
      <c r="B9871" t="s">
        <v>9258</v>
      </c>
    </row>
    <row r="9872" spans="1:2">
      <c r="A9872" t="s">
        <v>9257</v>
      </c>
      <c r="B9872" t="s">
        <v>9258</v>
      </c>
    </row>
    <row r="9873" spans="1:2">
      <c r="A9873" t="s">
        <v>9257</v>
      </c>
      <c r="B9873" t="s">
        <v>9258</v>
      </c>
    </row>
    <row r="9874" spans="1:2">
      <c r="A9874" t="s">
        <v>10605</v>
      </c>
      <c r="B9874" t="s">
        <v>10606</v>
      </c>
    </row>
    <row r="9875" spans="1:2">
      <c r="A9875" t="s">
        <v>10605</v>
      </c>
      <c r="B9875" t="s">
        <v>10606</v>
      </c>
    </row>
    <row r="9876" spans="1:2">
      <c r="A9876" t="s">
        <v>10605</v>
      </c>
      <c r="B9876" t="s">
        <v>10606</v>
      </c>
    </row>
    <row r="9877" spans="1:2">
      <c r="A9877" t="s">
        <v>10607</v>
      </c>
      <c r="B9877" t="s">
        <v>10608</v>
      </c>
    </row>
    <row r="9878" spans="1:2">
      <c r="A9878" t="s">
        <v>10607</v>
      </c>
      <c r="B9878" t="s">
        <v>10608</v>
      </c>
    </row>
    <row r="9879" spans="1:2">
      <c r="A9879" t="s">
        <v>10607</v>
      </c>
      <c r="B9879" t="s">
        <v>10608</v>
      </c>
    </row>
    <row r="9880" spans="1:2">
      <c r="A9880" t="s">
        <v>10609</v>
      </c>
      <c r="B9880" t="s">
        <v>10610</v>
      </c>
    </row>
    <row r="9881" spans="1:2">
      <c r="A9881" t="s">
        <v>10609</v>
      </c>
      <c r="B9881" t="s">
        <v>10610</v>
      </c>
    </row>
    <row r="9882" spans="1:2">
      <c r="A9882" t="s">
        <v>10609</v>
      </c>
      <c r="B9882" t="s">
        <v>10610</v>
      </c>
    </row>
    <row r="9883" spans="1:2">
      <c r="A9883" t="s">
        <v>8189</v>
      </c>
      <c r="B9883" t="s">
        <v>8190</v>
      </c>
    </row>
    <row r="9884" spans="1:2">
      <c r="A9884" t="s">
        <v>8189</v>
      </c>
      <c r="B9884" t="s">
        <v>8190</v>
      </c>
    </row>
    <row r="9885" spans="1:2">
      <c r="A9885" t="s">
        <v>8189</v>
      </c>
      <c r="B9885" t="s">
        <v>8190</v>
      </c>
    </row>
    <row r="9886" spans="1:2">
      <c r="A9886" t="s">
        <v>8195</v>
      </c>
      <c r="B9886" t="s">
        <v>8196</v>
      </c>
    </row>
    <row r="9887" spans="1:2">
      <c r="A9887" t="s">
        <v>8195</v>
      </c>
      <c r="B9887" t="s">
        <v>8196</v>
      </c>
    </row>
    <row r="9888" spans="1:2">
      <c r="A9888" t="s">
        <v>8195</v>
      </c>
      <c r="B9888" t="s">
        <v>8196</v>
      </c>
    </row>
    <row r="9889" spans="1:2">
      <c r="A9889" t="s">
        <v>8197</v>
      </c>
      <c r="B9889" t="s">
        <v>8198</v>
      </c>
    </row>
    <row r="9890" spans="1:2">
      <c r="A9890" t="s">
        <v>8197</v>
      </c>
      <c r="B9890" t="s">
        <v>8198</v>
      </c>
    </row>
    <row r="9891" spans="1:2">
      <c r="A9891" t="s">
        <v>8197</v>
      </c>
      <c r="B9891" t="s">
        <v>8198</v>
      </c>
    </row>
    <row r="9892" spans="1:2">
      <c r="A9892" t="s">
        <v>8199</v>
      </c>
      <c r="B9892" t="s">
        <v>8200</v>
      </c>
    </row>
    <row r="9893" spans="1:2">
      <c r="A9893" t="s">
        <v>8199</v>
      </c>
      <c r="B9893" t="s">
        <v>8200</v>
      </c>
    </row>
    <row r="9894" spans="1:2">
      <c r="A9894" t="s">
        <v>8199</v>
      </c>
      <c r="B9894" t="s">
        <v>8200</v>
      </c>
    </row>
    <row r="9895" spans="1:2">
      <c r="A9895" t="s">
        <v>8201</v>
      </c>
      <c r="B9895" t="s">
        <v>8202</v>
      </c>
    </row>
    <row r="9896" spans="1:2">
      <c r="A9896" t="s">
        <v>8201</v>
      </c>
      <c r="B9896" t="s">
        <v>8202</v>
      </c>
    </row>
    <row r="9897" spans="1:2">
      <c r="A9897" t="s">
        <v>8201</v>
      </c>
      <c r="B9897" t="s">
        <v>8202</v>
      </c>
    </row>
    <row r="9898" spans="1:2">
      <c r="A9898" t="s">
        <v>8203</v>
      </c>
      <c r="B9898" t="s">
        <v>8204</v>
      </c>
    </row>
    <row r="9899" spans="1:2">
      <c r="A9899" t="s">
        <v>8203</v>
      </c>
      <c r="B9899" t="s">
        <v>8204</v>
      </c>
    </row>
    <row r="9900" spans="1:2">
      <c r="A9900" t="s">
        <v>8203</v>
      </c>
      <c r="B9900" t="s">
        <v>8204</v>
      </c>
    </row>
    <row r="9901" spans="1:2">
      <c r="A9901" t="s">
        <v>8205</v>
      </c>
      <c r="B9901" t="s">
        <v>8206</v>
      </c>
    </row>
    <row r="9902" spans="1:2">
      <c r="A9902" t="s">
        <v>8205</v>
      </c>
      <c r="B9902" t="s">
        <v>8206</v>
      </c>
    </row>
    <row r="9903" spans="1:2">
      <c r="A9903" t="s">
        <v>8205</v>
      </c>
      <c r="B9903" t="s">
        <v>8206</v>
      </c>
    </row>
    <row r="9904" spans="1:2">
      <c r="A9904" t="s">
        <v>8207</v>
      </c>
      <c r="B9904" t="s">
        <v>8208</v>
      </c>
    </row>
    <row r="9905" spans="1:2">
      <c r="A9905" t="s">
        <v>8207</v>
      </c>
      <c r="B9905" t="s">
        <v>8208</v>
      </c>
    </row>
    <row r="9906" spans="1:2">
      <c r="A9906" t="s">
        <v>8207</v>
      </c>
      <c r="B9906" t="s">
        <v>8208</v>
      </c>
    </row>
    <row r="9907" spans="1:2">
      <c r="A9907" t="s">
        <v>8209</v>
      </c>
      <c r="B9907" t="s">
        <v>8210</v>
      </c>
    </row>
    <row r="9908" spans="1:2">
      <c r="A9908" t="s">
        <v>8209</v>
      </c>
      <c r="B9908" t="s">
        <v>8210</v>
      </c>
    </row>
    <row r="9909" spans="1:2">
      <c r="A9909" t="s">
        <v>8209</v>
      </c>
      <c r="B9909" t="s">
        <v>8210</v>
      </c>
    </row>
    <row r="9910" spans="1:2">
      <c r="A9910" t="s">
        <v>9939</v>
      </c>
      <c r="B9910" t="s">
        <v>9940</v>
      </c>
    </row>
    <row r="9911" spans="1:2">
      <c r="A9911" t="s">
        <v>9939</v>
      </c>
      <c r="B9911" t="s">
        <v>9940</v>
      </c>
    </row>
    <row r="9912" spans="1:2">
      <c r="A9912" t="s">
        <v>9939</v>
      </c>
      <c r="B9912" t="s">
        <v>9940</v>
      </c>
    </row>
    <row r="9913" spans="1:2">
      <c r="A9913" t="s">
        <v>9941</v>
      </c>
      <c r="B9913" t="s">
        <v>9940</v>
      </c>
    </row>
    <row r="9914" spans="1:2">
      <c r="A9914" t="s">
        <v>9941</v>
      </c>
      <c r="B9914" t="s">
        <v>9940</v>
      </c>
    </row>
    <row r="9915" spans="1:2">
      <c r="A9915" t="s">
        <v>9941</v>
      </c>
      <c r="B9915" t="s">
        <v>9940</v>
      </c>
    </row>
    <row r="9916" spans="1:2">
      <c r="A9916" t="s">
        <v>9942</v>
      </c>
      <c r="B9916" t="s">
        <v>9940</v>
      </c>
    </row>
    <row r="9917" spans="1:2">
      <c r="A9917" t="s">
        <v>9942</v>
      </c>
      <c r="B9917" t="s">
        <v>9940</v>
      </c>
    </row>
    <row r="9918" spans="1:2">
      <c r="A9918" t="s">
        <v>9942</v>
      </c>
      <c r="B9918" t="s">
        <v>9940</v>
      </c>
    </row>
    <row r="9919" spans="1:2">
      <c r="A9919" t="s">
        <v>9943</v>
      </c>
      <c r="B9919" t="s">
        <v>9944</v>
      </c>
    </row>
    <row r="9920" spans="1:2">
      <c r="A9920" t="s">
        <v>9943</v>
      </c>
      <c r="B9920" t="s">
        <v>9944</v>
      </c>
    </row>
    <row r="9921" spans="1:2">
      <c r="A9921" t="s">
        <v>9943</v>
      </c>
      <c r="B9921" t="s">
        <v>9944</v>
      </c>
    </row>
    <row r="9922" spans="1:2">
      <c r="A9922" t="s">
        <v>9945</v>
      </c>
      <c r="B9922" t="s">
        <v>9946</v>
      </c>
    </row>
    <row r="9923" spans="1:2">
      <c r="A9923" t="s">
        <v>9945</v>
      </c>
      <c r="B9923" t="s">
        <v>9946</v>
      </c>
    </row>
    <row r="9924" spans="1:2">
      <c r="A9924" t="s">
        <v>9945</v>
      </c>
      <c r="B9924" t="s">
        <v>9946</v>
      </c>
    </row>
    <row r="9925" spans="1:2">
      <c r="A9925" t="s">
        <v>11936</v>
      </c>
      <c r="B9925" t="s">
        <v>11937</v>
      </c>
    </row>
    <row r="9926" spans="1:2">
      <c r="A9926" t="s">
        <v>11936</v>
      </c>
      <c r="B9926" t="s">
        <v>11937</v>
      </c>
    </row>
    <row r="9927" spans="1:2">
      <c r="A9927" t="s">
        <v>11936</v>
      </c>
      <c r="B9927" t="s">
        <v>11937</v>
      </c>
    </row>
    <row r="9928" spans="1:2">
      <c r="A9928" t="s">
        <v>11938</v>
      </c>
      <c r="B9928" t="s">
        <v>11939</v>
      </c>
    </row>
    <row r="9929" spans="1:2">
      <c r="A9929" t="s">
        <v>11938</v>
      </c>
      <c r="B9929" t="s">
        <v>11939</v>
      </c>
    </row>
    <row r="9930" spans="1:2">
      <c r="A9930" t="s">
        <v>11938</v>
      </c>
      <c r="B9930" t="s">
        <v>11939</v>
      </c>
    </row>
    <row r="9931" spans="1:2">
      <c r="A9931" t="s">
        <v>11940</v>
      </c>
      <c r="B9931" t="s">
        <v>11941</v>
      </c>
    </row>
    <row r="9932" spans="1:2">
      <c r="A9932" t="s">
        <v>11940</v>
      </c>
      <c r="B9932" t="s">
        <v>11941</v>
      </c>
    </row>
    <row r="9933" spans="1:2">
      <c r="A9933" t="s">
        <v>11940</v>
      </c>
      <c r="B9933" t="s">
        <v>11941</v>
      </c>
    </row>
    <row r="9934" spans="1:2">
      <c r="A9934" t="s">
        <v>197</v>
      </c>
      <c r="B9934" t="s">
        <v>11206</v>
      </c>
    </row>
    <row r="9935" spans="1:2">
      <c r="A9935" t="s">
        <v>197</v>
      </c>
      <c r="B9935" t="s">
        <v>11206</v>
      </c>
    </row>
    <row r="9936" spans="1:2">
      <c r="A9936" t="s">
        <v>197</v>
      </c>
      <c r="B9936" t="s">
        <v>11206</v>
      </c>
    </row>
    <row r="9937" spans="1:2">
      <c r="A9937" t="s">
        <v>422</v>
      </c>
      <c r="B9937" t="s">
        <v>11207</v>
      </c>
    </row>
    <row r="9938" spans="1:2">
      <c r="A9938" t="s">
        <v>422</v>
      </c>
      <c r="B9938" t="s">
        <v>11207</v>
      </c>
    </row>
    <row r="9939" spans="1:2">
      <c r="A9939" t="s">
        <v>422</v>
      </c>
      <c r="B9939" t="s">
        <v>11207</v>
      </c>
    </row>
    <row r="9940" spans="1:2">
      <c r="A9940" t="s">
        <v>202</v>
      </c>
      <c r="B9940" t="s">
        <v>11208</v>
      </c>
    </row>
    <row r="9941" spans="1:2">
      <c r="A9941" t="s">
        <v>202</v>
      </c>
      <c r="B9941" t="s">
        <v>11208</v>
      </c>
    </row>
    <row r="9942" spans="1:2">
      <c r="A9942" t="s">
        <v>202</v>
      </c>
      <c r="B9942" t="s">
        <v>11208</v>
      </c>
    </row>
    <row r="9943" spans="1:2">
      <c r="A9943" t="s">
        <v>0</v>
      </c>
      <c r="B9943" t="s">
        <v>12661</v>
      </c>
    </row>
    <row r="9944" spans="1:2">
      <c r="A9944" t="s">
        <v>0</v>
      </c>
      <c r="B9944" t="s">
        <v>12661</v>
      </c>
    </row>
    <row r="9945" spans="1:2">
      <c r="A9945" t="s">
        <v>0</v>
      </c>
      <c r="B9945" t="s">
        <v>12661</v>
      </c>
    </row>
    <row r="9946" spans="1:2">
      <c r="A9946" t="s">
        <v>212</v>
      </c>
      <c r="B9946" t="s">
        <v>3319</v>
      </c>
    </row>
    <row r="9947" spans="1:2">
      <c r="A9947" t="s">
        <v>212</v>
      </c>
      <c r="B9947" t="s">
        <v>3319</v>
      </c>
    </row>
    <row r="9948" spans="1:2">
      <c r="A9948" t="s">
        <v>212</v>
      </c>
      <c r="B9948" t="s">
        <v>3319</v>
      </c>
    </row>
    <row r="9949" spans="1:2">
      <c r="A9949" t="s">
        <v>4</v>
      </c>
      <c r="B9949" t="s">
        <v>5110</v>
      </c>
    </row>
    <row r="9950" spans="1:2">
      <c r="A9950" t="s">
        <v>4</v>
      </c>
      <c r="B9950" t="s">
        <v>5110</v>
      </c>
    </row>
    <row r="9951" spans="1:2">
      <c r="A9951" t="s">
        <v>4</v>
      </c>
      <c r="B9951" t="s">
        <v>5110</v>
      </c>
    </row>
    <row r="9952" spans="1:2">
      <c r="A9952" t="s">
        <v>392</v>
      </c>
      <c r="B9952" t="s">
        <v>5111</v>
      </c>
    </row>
    <row r="9953" spans="1:2">
      <c r="A9953" t="s">
        <v>392</v>
      </c>
      <c r="B9953" t="s">
        <v>5111</v>
      </c>
    </row>
    <row r="9954" spans="1:2">
      <c r="A9954" t="s">
        <v>392</v>
      </c>
      <c r="B9954" t="s">
        <v>5111</v>
      </c>
    </row>
    <row r="9955" spans="1:2">
      <c r="A9955" t="s">
        <v>2</v>
      </c>
      <c r="B9955" t="s">
        <v>12662</v>
      </c>
    </row>
    <row r="9956" spans="1:2">
      <c r="A9956" t="s">
        <v>2</v>
      </c>
      <c r="B9956" t="s">
        <v>12662</v>
      </c>
    </row>
    <row r="9957" spans="1:2">
      <c r="A9957" t="s">
        <v>2</v>
      </c>
      <c r="B9957" t="s">
        <v>12662</v>
      </c>
    </row>
    <row r="9958" spans="1:2">
      <c r="A9958" t="s">
        <v>398</v>
      </c>
      <c r="B9958" t="s">
        <v>3320</v>
      </c>
    </row>
    <row r="9959" spans="1:2">
      <c r="A9959" t="s">
        <v>398</v>
      </c>
      <c r="B9959" t="s">
        <v>3320</v>
      </c>
    </row>
    <row r="9960" spans="1:2">
      <c r="A9960" t="s">
        <v>398</v>
      </c>
      <c r="B9960" t="s">
        <v>3320</v>
      </c>
    </row>
    <row r="9961" spans="1:2">
      <c r="A9961" t="s">
        <v>390</v>
      </c>
      <c r="B9961" t="s">
        <v>5112</v>
      </c>
    </row>
    <row r="9962" spans="1:2">
      <c r="A9962" t="s">
        <v>390</v>
      </c>
      <c r="B9962" t="s">
        <v>5112</v>
      </c>
    </row>
    <row r="9963" spans="1:2">
      <c r="A9963" t="s">
        <v>390</v>
      </c>
      <c r="B9963" t="s">
        <v>5112</v>
      </c>
    </row>
    <row r="9964" spans="1:2">
      <c r="A9964" t="s">
        <v>393</v>
      </c>
      <c r="B9964" t="s">
        <v>5113</v>
      </c>
    </row>
    <row r="9965" spans="1:2">
      <c r="A9965" t="s">
        <v>393</v>
      </c>
      <c r="B9965" t="s">
        <v>5113</v>
      </c>
    </row>
    <row r="9966" spans="1:2">
      <c r="A9966" t="s">
        <v>393</v>
      </c>
      <c r="B9966" t="s">
        <v>5113</v>
      </c>
    </row>
    <row r="9967" spans="1:2">
      <c r="A9967" t="s">
        <v>397</v>
      </c>
      <c r="B9967" t="s">
        <v>12663</v>
      </c>
    </row>
    <row r="9968" spans="1:2">
      <c r="A9968" t="s">
        <v>397</v>
      </c>
      <c r="B9968" t="s">
        <v>12663</v>
      </c>
    </row>
    <row r="9969" spans="1:2">
      <c r="A9969" t="s">
        <v>397</v>
      </c>
      <c r="B9969" t="s">
        <v>12663</v>
      </c>
    </row>
    <row r="9970" spans="1:2">
      <c r="A9970" t="s">
        <v>399</v>
      </c>
      <c r="B9970" t="s">
        <v>3321</v>
      </c>
    </row>
    <row r="9971" spans="1:2">
      <c r="A9971" t="s">
        <v>399</v>
      </c>
      <c r="B9971" t="s">
        <v>3321</v>
      </c>
    </row>
    <row r="9972" spans="1:2">
      <c r="A9972" t="s">
        <v>399</v>
      </c>
      <c r="B9972" t="s">
        <v>3321</v>
      </c>
    </row>
    <row r="9973" spans="1:2">
      <c r="A9973" t="s">
        <v>391</v>
      </c>
      <c r="B9973" t="s">
        <v>5114</v>
      </c>
    </row>
    <row r="9974" spans="1:2">
      <c r="A9974" t="s">
        <v>391</v>
      </c>
      <c r="B9974" t="s">
        <v>5114</v>
      </c>
    </row>
    <row r="9975" spans="1:2">
      <c r="A9975" t="s">
        <v>391</v>
      </c>
      <c r="B9975" t="s">
        <v>5114</v>
      </c>
    </row>
    <row r="9976" spans="1:2">
      <c r="A9976" t="s">
        <v>394</v>
      </c>
      <c r="B9976" t="s">
        <v>5115</v>
      </c>
    </row>
    <row r="9977" spans="1:2">
      <c r="A9977" t="s">
        <v>394</v>
      </c>
      <c r="B9977" t="s">
        <v>5115</v>
      </c>
    </row>
    <row r="9978" spans="1:2">
      <c r="A9978" t="s">
        <v>394</v>
      </c>
      <c r="B9978" t="s">
        <v>5115</v>
      </c>
    </row>
    <row r="9979" spans="1:2">
      <c r="A9979" t="s">
        <v>12684</v>
      </c>
      <c r="B9979" t="s">
        <v>5103</v>
      </c>
    </row>
    <row r="9980" spans="1:2">
      <c r="A9980" t="s">
        <v>12684</v>
      </c>
      <c r="B9980" t="s">
        <v>5103</v>
      </c>
    </row>
    <row r="9981" spans="1:2">
      <c r="A9981" t="s">
        <v>12684</v>
      </c>
      <c r="B9981" t="s">
        <v>5103</v>
      </c>
    </row>
    <row r="9982" spans="1:2">
      <c r="A9982" t="s">
        <v>5102</v>
      </c>
      <c r="B9982" t="s">
        <v>5103</v>
      </c>
    </row>
    <row r="9983" spans="1:2">
      <c r="A9983" t="s">
        <v>5102</v>
      </c>
      <c r="B9983" t="s">
        <v>5103</v>
      </c>
    </row>
    <row r="9984" spans="1:2">
      <c r="A9984" t="s">
        <v>5102</v>
      </c>
      <c r="B9984" t="s">
        <v>5103</v>
      </c>
    </row>
    <row r="9985" spans="1:2">
      <c r="A9985" t="s">
        <v>5185</v>
      </c>
      <c r="B9985" t="s">
        <v>5186</v>
      </c>
    </row>
    <row r="9986" spans="1:2">
      <c r="A9986" t="s">
        <v>5185</v>
      </c>
      <c r="B9986" t="s">
        <v>5186</v>
      </c>
    </row>
    <row r="9987" spans="1:2">
      <c r="A9987" t="s">
        <v>5185</v>
      </c>
      <c r="B9987" t="s">
        <v>5186</v>
      </c>
    </row>
    <row r="9988" spans="1:2">
      <c r="A9988" t="s">
        <v>12685</v>
      </c>
      <c r="B9988" t="s">
        <v>5107</v>
      </c>
    </row>
    <row r="9989" spans="1:2">
      <c r="A9989" t="s">
        <v>12685</v>
      </c>
      <c r="B9989" t="s">
        <v>5107</v>
      </c>
    </row>
    <row r="9990" spans="1:2">
      <c r="A9990" t="s">
        <v>12685</v>
      </c>
      <c r="B9990" t="s">
        <v>5107</v>
      </c>
    </row>
    <row r="9991" spans="1:2">
      <c r="A9991" t="s">
        <v>5106</v>
      </c>
      <c r="B9991" t="s">
        <v>5107</v>
      </c>
    </row>
    <row r="9992" spans="1:2">
      <c r="A9992" t="s">
        <v>5106</v>
      </c>
      <c r="B9992" t="s">
        <v>5107</v>
      </c>
    </row>
    <row r="9993" spans="1:2">
      <c r="A9993" t="s">
        <v>5106</v>
      </c>
      <c r="B9993" t="s">
        <v>5107</v>
      </c>
    </row>
    <row r="9994" spans="1:2">
      <c r="A9994" t="s">
        <v>5187</v>
      </c>
      <c r="B9994" t="s">
        <v>5188</v>
      </c>
    </row>
    <row r="9995" spans="1:2">
      <c r="A9995" t="s">
        <v>5187</v>
      </c>
      <c r="B9995" t="s">
        <v>5188</v>
      </c>
    </row>
    <row r="9996" spans="1:2">
      <c r="A9996" t="s">
        <v>5187</v>
      </c>
      <c r="B9996" t="s">
        <v>5188</v>
      </c>
    </row>
    <row r="9997" spans="1:2">
      <c r="A9997" t="s">
        <v>12688</v>
      </c>
      <c r="B9997" t="s">
        <v>5105</v>
      </c>
    </row>
    <row r="9998" spans="1:2">
      <c r="A9998" t="s">
        <v>12688</v>
      </c>
      <c r="B9998" t="s">
        <v>5105</v>
      </c>
    </row>
    <row r="9999" spans="1:2">
      <c r="A9999" t="s">
        <v>12688</v>
      </c>
      <c r="B9999" t="s">
        <v>5105</v>
      </c>
    </row>
    <row r="10000" spans="1:2">
      <c r="A10000" t="s">
        <v>5104</v>
      </c>
      <c r="B10000" t="s">
        <v>5105</v>
      </c>
    </row>
    <row r="10001" spans="1:2">
      <c r="A10001" t="s">
        <v>5104</v>
      </c>
      <c r="B10001" t="s">
        <v>5105</v>
      </c>
    </row>
    <row r="10002" spans="1:2">
      <c r="A10002" t="s">
        <v>5104</v>
      </c>
      <c r="B10002" t="s">
        <v>5105</v>
      </c>
    </row>
    <row r="10003" spans="1:2">
      <c r="A10003" t="s">
        <v>5189</v>
      </c>
      <c r="B10003" t="s">
        <v>5190</v>
      </c>
    </row>
    <row r="10004" spans="1:2">
      <c r="A10004" t="s">
        <v>5189</v>
      </c>
      <c r="B10004" t="s">
        <v>5190</v>
      </c>
    </row>
    <row r="10005" spans="1:2">
      <c r="A10005" t="s">
        <v>5189</v>
      </c>
      <c r="B10005" t="s">
        <v>5190</v>
      </c>
    </row>
    <row r="10006" spans="1:2">
      <c r="A10006" t="s">
        <v>10</v>
      </c>
      <c r="B10006" t="s">
        <v>12664</v>
      </c>
    </row>
    <row r="10007" spans="1:2">
      <c r="A10007" t="s">
        <v>10</v>
      </c>
      <c r="B10007" t="s">
        <v>12664</v>
      </c>
    </row>
    <row r="10008" spans="1:2">
      <c r="A10008" t="s">
        <v>10</v>
      </c>
      <c r="B10008" t="s">
        <v>12664</v>
      </c>
    </row>
    <row r="10009" spans="1:2">
      <c r="A10009" t="s">
        <v>11</v>
      </c>
      <c r="B10009" t="s">
        <v>13371</v>
      </c>
    </row>
    <row r="10010" spans="1:2">
      <c r="A10010" t="s">
        <v>400</v>
      </c>
      <c r="B10010" t="s">
        <v>12665</v>
      </c>
    </row>
    <row r="10011" spans="1:2">
      <c r="A10011" t="s">
        <v>400</v>
      </c>
      <c r="B10011" t="s">
        <v>12665</v>
      </c>
    </row>
    <row r="10012" spans="1:2">
      <c r="A10012" t="s">
        <v>400</v>
      </c>
      <c r="B10012" t="s">
        <v>12665</v>
      </c>
    </row>
    <row r="10013" spans="1:2">
      <c r="A10013" t="s">
        <v>395</v>
      </c>
      <c r="B10013" t="s">
        <v>5116</v>
      </c>
    </row>
    <row r="10014" spans="1:2">
      <c r="A10014" t="s">
        <v>395</v>
      </c>
      <c r="B10014" t="s">
        <v>5116</v>
      </c>
    </row>
    <row r="10015" spans="1:2">
      <c r="A10015" t="s">
        <v>395</v>
      </c>
      <c r="B10015" t="s">
        <v>5116</v>
      </c>
    </row>
    <row r="10016" spans="1:2">
      <c r="A10016" t="s">
        <v>401</v>
      </c>
      <c r="B10016" t="s">
        <v>12666</v>
      </c>
    </row>
    <row r="10017" spans="1:2">
      <c r="A10017" t="s">
        <v>401</v>
      </c>
      <c r="B10017" t="s">
        <v>12666</v>
      </c>
    </row>
    <row r="10018" spans="1:2">
      <c r="A10018" t="s">
        <v>401</v>
      </c>
      <c r="B10018" t="s">
        <v>12666</v>
      </c>
    </row>
    <row r="10019" spans="1:2">
      <c r="A10019" t="s">
        <v>396</v>
      </c>
      <c r="B10019" t="s">
        <v>5117</v>
      </c>
    </row>
    <row r="10020" spans="1:2">
      <c r="A10020" t="s">
        <v>396</v>
      </c>
      <c r="B10020" t="s">
        <v>5117</v>
      </c>
    </row>
    <row r="10021" spans="1:2">
      <c r="A10021" t="s">
        <v>396</v>
      </c>
      <c r="B10021" t="s">
        <v>5117</v>
      </c>
    </row>
    <row r="10022" spans="1:2">
      <c r="A10022" t="s">
        <v>12686</v>
      </c>
      <c r="B10022" t="s">
        <v>12687</v>
      </c>
    </row>
    <row r="10023" spans="1:2">
      <c r="A10023" t="s">
        <v>12686</v>
      </c>
      <c r="B10023" t="s">
        <v>12687</v>
      </c>
    </row>
    <row r="10024" spans="1:2">
      <c r="A10024" t="s">
        <v>12686</v>
      </c>
      <c r="B10024" t="s">
        <v>12687</v>
      </c>
    </row>
    <row r="10025" spans="1:2">
      <c r="A10025" t="s">
        <v>5108</v>
      </c>
      <c r="B10025" t="s">
        <v>5109</v>
      </c>
    </row>
    <row r="10026" spans="1:2">
      <c r="A10026" t="s">
        <v>5108</v>
      </c>
      <c r="B10026" t="s">
        <v>5109</v>
      </c>
    </row>
    <row r="10027" spans="1:2">
      <c r="A10027" t="s">
        <v>5108</v>
      </c>
      <c r="B10027" t="s">
        <v>5109</v>
      </c>
    </row>
    <row r="10028" spans="1:2">
      <c r="A10028" t="s">
        <v>8326</v>
      </c>
      <c r="B10028" t="s">
        <v>8327</v>
      </c>
    </row>
    <row r="10029" spans="1:2">
      <c r="A10029" t="s">
        <v>8326</v>
      </c>
      <c r="B10029" t="s">
        <v>8327</v>
      </c>
    </row>
    <row r="10030" spans="1:2">
      <c r="A10030" t="s">
        <v>8326</v>
      </c>
      <c r="B10030" t="s">
        <v>8327</v>
      </c>
    </row>
    <row r="10031" spans="1:2">
      <c r="A10031" t="s">
        <v>8328</v>
      </c>
      <c r="B10031" t="s">
        <v>8329</v>
      </c>
    </row>
    <row r="10032" spans="1:2">
      <c r="A10032" t="s">
        <v>8328</v>
      </c>
      <c r="B10032" t="s">
        <v>8329</v>
      </c>
    </row>
    <row r="10033" spans="1:2">
      <c r="A10033" t="s">
        <v>8328</v>
      </c>
      <c r="B10033" t="s">
        <v>8329</v>
      </c>
    </row>
    <row r="10034" spans="1:2">
      <c r="A10034" t="s">
        <v>8272</v>
      </c>
      <c r="B10034" t="s">
        <v>8273</v>
      </c>
    </row>
    <row r="10035" spans="1:2">
      <c r="A10035" t="s">
        <v>8272</v>
      </c>
      <c r="B10035" t="s">
        <v>8273</v>
      </c>
    </row>
    <row r="10036" spans="1:2">
      <c r="A10036" t="s">
        <v>8272</v>
      </c>
      <c r="B10036" t="s">
        <v>8273</v>
      </c>
    </row>
    <row r="10037" spans="1:2">
      <c r="A10037" t="s">
        <v>8274</v>
      </c>
      <c r="B10037" t="s">
        <v>8275</v>
      </c>
    </row>
    <row r="10038" spans="1:2">
      <c r="A10038" t="s">
        <v>8274</v>
      </c>
      <c r="B10038" t="s">
        <v>8275</v>
      </c>
    </row>
    <row r="10039" spans="1:2">
      <c r="A10039" t="s">
        <v>8274</v>
      </c>
      <c r="B10039" t="s">
        <v>8275</v>
      </c>
    </row>
    <row r="10040" spans="1:2">
      <c r="A10040" t="s">
        <v>8286</v>
      </c>
      <c r="B10040" t="s">
        <v>8287</v>
      </c>
    </row>
    <row r="10041" spans="1:2">
      <c r="A10041" t="s">
        <v>8286</v>
      </c>
      <c r="B10041" t="s">
        <v>8287</v>
      </c>
    </row>
    <row r="10042" spans="1:2">
      <c r="A10042" t="s">
        <v>8286</v>
      </c>
      <c r="B10042" t="s">
        <v>8287</v>
      </c>
    </row>
    <row r="10043" spans="1:2">
      <c r="A10043" t="s">
        <v>8288</v>
      </c>
      <c r="B10043" t="s">
        <v>8289</v>
      </c>
    </row>
    <row r="10044" spans="1:2">
      <c r="A10044" t="s">
        <v>8288</v>
      </c>
      <c r="B10044" t="s">
        <v>8289</v>
      </c>
    </row>
    <row r="10045" spans="1:2">
      <c r="A10045" t="s">
        <v>8288</v>
      </c>
      <c r="B10045" t="s">
        <v>8289</v>
      </c>
    </row>
    <row r="10046" spans="1:2">
      <c r="A10046" t="s">
        <v>8290</v>
      </c>
      <c r="B10046" t="s">
        <v>8291</v>
      </c>
    </row>
    <row r="10047" spans="1:2">
      <c r="A10047" t="s">
        <v>8290</v>
      </c>
      <c r="B10047" t="s">
        <v>8291</v>
      </c>
    </row>
    <row r="10048" spans="1:2">
      <c r="A10048" t="s">
        <v>8290</v>
      </c>
      <c r="B10048" t="s">
        <v>8291</v>
      </c>
    </row>
    <row r="10049" spans="1:2">
      <c r="A10049" t="s">
        <v>8330</v>
      </c>
      <c r="B10049" t="s">
        <v>8331</v>
      </c>
    </row>
    <row r="10050" spans="1:2">
      <c r="A10050" t="s">
        <v>8330</v>
      </c>
      <c r="B10050" t="s">
        <v>8331</v>
      </c>
    </row>
    <row r="10051" spans="1:2">
      <c r="A10051" t="s">
        <v>8330</v>
      </c>
      <c r="B10051" t="s">
        <v>8331</v>
      </c>
    </row>
    <row r="10052" spans="1:2">
      <c r="A10052" t="s">
        <v>8332</v>
      </c>
      <c r="B10052" t="s">
        <v>8333</v>
      </c>
    </row>
    <row r="10053" spans="1:2">
      <c r="A10053" t="s">
        <v>8332</v>
      </c>
      <c r="B10053" t="s">
        <v>8333</v>
      </c>
    </row>
    <row r="10054" spans="1:2">
      <c r="A10054" t="s">
        <v>8332</v>
      </c>
      <c r="B10054" t="s">
        <v>8333</v>
      </c>
    </row>
    <row r="10055" spans="1:2">
      <c r="A10055" t="s">
        <v>8280</v>
      </c>
      <c r="B10055" t="s">
        <v>8281</v>
      </c>
    </row>
    <row r="10056" spans="1:2">
      <c r="A10056" t="s">
        <v>8280</v>
      </c>
      <c r="B10056" t="s">
        <v>8281</v>
      </c>
    </row>
    <row r="10057" spans="1:2">
      <c r="A10057" t="s">
        <v>8280</v>
      </c>
      <c r="B10057" t="s">
        <v>8281</v>
      </c>
    </row>
    <row r="10058" spans="1:2">
      <c r="A10058" t="s">
        <v>8282</v>
      </c>
      <c r="B10058" t="s">
        <v>8283</v>
      </c>
    </row>
    <row r="10059" spans="1:2">
      <c r="A10059" t="s">
        <v>8282</v>
      </c>
      <c r="B10059" t="s">
        <v>8283</v>
      </c>
    </row>
    <row r="10060" spans="1:2">
      <c r="A10060" t="s">
        <v>8282</v>
      </c>
      <c r="B10060" t="s">
        <v>8283</v>
      </c>
    </row>
    <row r="10061" spans="1:2">
      <c r="A10061" t="s">
        <v>8276</v>
      </c>
      <c r="B10061" t="s">
        <v>8277</v>
      </c>
    </row>
    <row r="10062" spans="1:2">
      <c r="A10062" t="s">
        <v>8276</v>
      </c>
      <c r="B10062" t="s">
        <v>8277</v>
      </c>
    </row>
    <row r="10063" spans="1:2">
      <c r="A10063" t="s">
        <v>8276</v>
      </c>
      <c r="B10063" t="s">
        <v>8277</v>
      </c>
    </row>
    <row r="10064" spans="1:2">
      <c r="A10064" t="s">
        <v>8278</v>
      </c>
      <c r="B10064" t="s">
        <v>8279</v>
      </c>
    </row>
    <row r="10065" spans="1:2">
      <c r="A10065" t="s">
        <v>8278</v>
      </c>
      <c r="B10065" t="s">
        <v>8279</v>
      </c>
    </row>
    <row r="10066" spans="1:2">
      <c r="A10066" t="s">
        <v>8278</v>
      </c>
      <c r="B10066" t="s">
        <v>8279</v>
      </c>
    </row>
    <row r="10067" spans="1:2">
      <c r="A10067" t="s">
        <v>8380</v>
      </c>
      <c r="B10067" t="s">
        <v>8381</v>
      </c>
    </row>
    <row r="10068" spans="1:2">
      <c r="A10068" t="s">
        <v>8380</v>
      </c>
      <c r="B10068" t="s">
        <v>8381</v>
      </c>
    </row>
    <row r="10069" spans="1:2">
      <c r="A10069" t="s">
        <v>8380</v>
      </c>
      <c r="B10069" t="s">
        <v>8381</v>
      </c>
    </row>
    <row r="10070" spans="1:2">
      <c r="A10070" t="s">
        <v>8382</v>
      </c>
      <c r="B10070" t="s">
        <v>8383</v>
      </c>
    </row>
    <row r="10071" spans="1:2">
      <c r="A10071" t="s">
        <v>8382</v>
      </c>
      <c r="B10071" t="s">
        <v>8383</v>
      </c>
    </row>
    <row r="10072" spans="1:2">
      <c r="A10072" t="s">
        <v>8382</v>
      </c>
      <c r="B10072" t="s">
        <v>8383</v>
      </c>
    </row>
    <row r="10073" spans="1:2">
      <c r="A10073" t="s">
        <v>8384</v>
      </c>
      <c r="B10073" t="s">
        <v>8385</v>
      </c>
    </row>
    <row r="10074" spans="1:2">
      <c r="A10074" t="s">
        <v>8384</v>
      </c>
      <c r="B10074" t="s">
        <v>8385</v>
      </c>
    </row>
    <row r="10075" spans="1:2">
      <c r="A10075" t="s">
        <v>8384</v>
      </c>
      <c r="B10075" t="s">
        <v>8385</v>
      </c>
    </row>
    <row r="10076" spans="1:2">
      <c r="A10076" t="s">
        <v>8386</v>
      </c>
      <c r="B10076" t="s">
        <v>8387</v>
      </c>
    </row>
    <row r="10077" spans="1:2">
      <c r="A10077" t="s">
        <v>8386</v>
      </c>
      <c r="B10077" t="s">
        <v>8387</v>
      </c>
    </row>
    <row r="10078" spans="1:2">
      <c r="A10078" t="s">
        <v>8386</v>
      </c>
      <c r="B10078" t="s">
        <v>8387</v>
      </c>
    </row>
    <row r="10079" spans="1:2">
      <c r="A10079" t="s">
        <v>8334</v>
      </c>
      <c r="B10079" t="s">
        <v>8335</v>
      </c>
    </row>
    <row r="10080" spans="1:2">
      <c r="A10080" t="s">
        <v>8334</v>
      </c>
      <c r="B10080" t="s">
        <v>8335</v>
      </c>
    </row>
    <row r="10081" spans="1:2">
      <c r="A10081" t="s">
        <v>8334</v>
      </c>
      <c r="B10081" t="s">
        <v>8335</v>
      </c>
    </row>
    <row r="10082" spans="1:2">
      <c r="A10082" t="s">
        <v>8284</v>
      </c>
      <c r="B10082" t="s">
        <v>8285</v>
      </c>
    </row>
    <row r="10083" spans="1:2">
      <c r="A10083" t="s">
        <v>8284</v>
      </c>
      <c r="B10083" t="s">
        <v>8285</v>
      </c>
    </row>
    <row r="10084" spans="1:2">
      <c r="A10084" t="s">
        <v>8284</v>
      </c>
      <c r="B10084" t="s">
        <v>8285</v>
      </c>
    </row>
    <row r="10085" spans="1:2">
      <c r="A10085" t="s">
        <v>8336</v>
      </c>
      <c r="B10085" t="s">
        <v>8337</v>
      </c>
    </row>
    <row r="10086" spans="1:2">
      <c r="A10086" t="s">
        <v>8336</v>
      </c>
      <c r="B10086" t="s">
        <v>8337</v>
      </c>
    </row>
    <row r="10087" spans="1:2">
      <c r="A10087" t="s">
        <v>8336</v>
      </c>
      <c r="B10087" t="s">
        <v>8337</v>
      </c>
    </row>
    <row r="10088" spans="1:2">
      <c r="A10088" t="s">
        <v>8338</v>
      </c>
      <c r="B10088" t="s">
        <v>8339</v>
      </c>
    </row>
    <row r="10089" spans="1:2">
      <c r="A10089" t="s">
        <v>8338</v>
      </c>
      <c r="B10089" t="s">
        <v>8339</v>
      </c>
    </row>
    <row r="10090" spans="1:2">
      <c r="A10090" t="s">
        <v>8338</v>
      </c>
      <c r="B10090" t="s">
        <v>8339</v>
      </c>
    </row>
    <row r="10091" spans="1:2">
      <c r="A10091" t="s">
        <v>8340</v>
      </c>
      <c r="B10091" t="s">
        <v>8341</v>
      </c>
    </row>
    <row r="10092" spans="1:2">
      <c r="A10092" t="s">
        <v>8340</v>
      </c>
      <c r="B10092" t="s">
        <v>8341</v>
      </c>
    </row>
    <row r="10093" spans="1:2">
      <c r="A10093" t="s">
        <v>8340</v>
      </c>
      <c r="B10093" t="s">
        <v>8341</v>
      </c>
    </row>
    <row r="10094" spans="1:2">
      <c r="A10094" t="s">
        <v>8342</v>
      </c>
      <c r="B10094" t="s">
        <v>8343</v>
      </c>
    </row>
    <row r="10095" spans="1:2">
      <c r="A10095" t="s">
        <v>8342</v>
      </c>
      <c r="B10095" t="s">
        <v>8343</v>
      </c>
    </row>
    <row r="10096" spans="1:2">
      <c r="A10096" t="s">
        <v>8342</v>
      </c>
      <c r="B10096" t="s">
        <v>8343</v>
      </c>
    </row>
    <row r="10097" spans="1:2">
      <c r="A10097" t="s">
        <v>8344</v>
      </c>
      <c r="B10097" t="s">
        <v>8345</v>
      </c>
    </row>
    <row r="10098" spans="1:2">
      <c r="A10098" t="s">
        <v>8344</v>
      </c>
      <c r="B10098" t="s">
        <v>8345</v>
      </c>
    </row>
    <row r="10099" spans="1:2">
      <c r="A10099" t="s">
        <v>8344</v>
      </c>
      <c r="B10099" t="s">
        <v>8345</v>
      </c>
    </row>
    <row r="10100" spans="1:2">
      <c r="A10100" t="s">
        <v>8346</v>
      </c>
      <c r="B10100" t="s">
        <v>8347</v>
      </c>
    </row>
    <row r="10101" spans="1:2">
      <c r="A10101" t="s">
        <v>8346</v>
      </c>
      <c r="B10101" t="s">
        <v>8347</v>
      </c>
    </row>
    <row r="10102" spans="1:2">
      <c r="A10102" t="s">
        <v>8346</v>
      </c>
      <c r="B10102" t="s">
        <v>8347</v>
      </c>
    </row>
    <row r="10103" spans="1:2">
      <c r="A10103" t="s">
        <v>8348</v>
      </c>
      <c r="B10103" t="s">
        <v>8349</v>
      </c>
    </row>
    <row r="10104" spans="1:2">
      <c r="A10104" t="s">
        <v>8348</v>
      </c>
      <c r="B10104" t="s">
        <v>8349</v>
      </c>
    </row>
    <row r="10105" spans="1:2">
      <c r="A10105" t="s">
        <v>8348</v>
      </c>
      <c r="B10105" t="s">
        <v>8349</v>
      </c>
    </row>
    <row r="10106" spans="1:2">
      <c r="A10106" t="s">
        <v>8350</v>
      </c>
      <c r="B10106" t="s">
        <v>8351</v>
      </c>
    </row>
    <row r="10107" spans="1:2">
      <c r="A10107" t="s">
        <v>8350</v>
      </c>
      <c r="B10107" t="s">
        <v>8351</v>
      </c>
    </row>
    <row r="10108" spans="1:2">
      <c r="A10108" t="s">
        <v>8350</v>
      </c>
      <c r="B10108" t="s">
        <v>8351</v>
      </c>
    </row>
    <row r="10109" spans="1:2">
      <c r="A10109" t="s">
        <v>8352</v>
      </c>
      <c r="B10109" t="s">
        <v>8353</v>
      </c>
    </row>
    <row r="10110" spans="1:2">
      <c r="A10110" t="s">
        <v>8352</v>
      </c>
      <c r="B10110" t="s">
        <v>8353</v>
      </c>
    </row>
    <row r="10111" spans="1:2">
      <c r="A10111" t="s">
        <v>8352</v>
      </c>
      <c r="B10111" t="s">
        <v>8353</v>
      </c>
    </row>
    <row r="10112" spans="1:2">
      <c r="A10112" t="s">
        <v>8292</v>
      </c>
      <c r="B10112" t="s">
        <v>8293</v>
      </c>
    </row>
    <row r="10113" spans="1:2">
      <c r="A10113" t="s">
        <v>8292</v>
      </c>
      <c r="B10113" t="s">
        <v>8293</v>
      </c>
    </row>
    <row r="10114" spans="1:2">
      <c r="A10114" t="s">
        <v>8292</v>
      </c>
      <c r="B10114" t="s">
        <v>8293</v>
      </c>
    </row>
    <row r="10115" spans="1:2">
      <c r="A10115" t="s">
        <v>8354</v>
      </c>
      <c r="B10115" t="s">
        <v>8355</v>
      </c>
    </row>
    <row r="10116" spans="1:2">
      <c r="A10116" t="s">
        <v>8354</v>
      </c>
      <c r="B10116" t="s">
        <v>8355</v>
      </c>
    </row>
    <row r="10117" spans="1:2">
      <c r="A10117" t="s">
        <v>8354</v>
      </c>
      <c r="B10117" t="s">
        <v>8355</v>
      </c>
    </row>
    <row r="10118" spans="1:2">
      <c r="A10118" t="s">
        <v>8356</v>
      </c>
      <c r="B10118" t="s">
        <v>8357</v>
      </c>
    </row>
    <row r="10119" spans="1:2">
      <c r="A10119" t="s">
        <v>8356</v>
      </c>
      <c r="B10119" t="s">
        <v>8357</v>
      </c>
    </row>
    <row r="10120" spans="1:2">
      <c r="A10120" t="s">
        <v>8356</v>
      </c>
      <c r="B10120" t="s">
        <v>8357</v>
      </c>
    </row>
    <row r="10121" spans="1:2">
      <c r="A10121" t="s">
        <v>8358</v>
      </c>
      <c r="B10121" t="s">
        <v>8359</v>
      </c>
    </row>
    <row r="10122" spans="1:2">
      <c r="A10122" t="s">
        <v>8358</v>
      </c>
      <c r="B10122" t="s">
        <v>8359</v>
      </c>
    </row>
    <row r="10123" spans="1:2">
      <c r="A10123" t="s">
        <v>8358</v>
      </c>
      <c r="B10123" t="s">
        <v>8359</v>
      </c>
    </row>
    <row r="10124" spans="1:2">
      <c r="A10124" t="s">
        <v>8360</v>
      </c>
      <c r="B10124" t="s">
        <v>8361</v>
      </c>
    </row>
    <row r="10125" spans="1:2">
      <c r="A10125" t="s">
        <v>8360</v>
      </c>
      <c r="B10125" t="s">
        <v>8361</v>
      </c>
    </row>
    <row r="10126" spans="1:2">
      <c r="A10126" t="s">
        <v>8360</v>
      </c>
      <c r="B10126" t="s">
        <v>8361</v>
      </c>
    </row>
    <row r="10127" spans="1:2">
      <c r="A10127" t="s">
        <v>8294</v>
      </c>
      <c r="B10127" t="s">
        <v>8295</v>
      </c>
    </row>
    <row r="10128" spans="1:2">
      <c r="A10128" t="s">
        <v>8294</v>
      </c>
      <c r="B10128" t="s">
        <v>8295</v>
      </c>
    </row>
    <row r="10129" spans="1:2">
      <c r="A10129" t="s">
        <v>8294</v>
      </c>
      <c r="B10129" t="s">
        <v>8295</v>
      </c>
    </row>
    <row r="10130" spans="1:2">
      <c r="A10130" t="s">
        <v>13392</v>
      </c>
      <c r="B10130" t="s">
        <v>13391</v>
      </c>
    </row>
    <row r="10131" spans="1:2">
      <c r="A10131" t="s">
        <v>13394</v>
      </c>
      <c r="B10131" t="s">
        <v>13393</v>
      </c>
    </row>
    <row r="10132" spans="1:2">
      <c r="A10132" t="s">
        <v>13396</v>
      </c>
      <c r="B10132" t="s">
        <v>13395</v>
      </c>
    </row>
    <row r="10133" spans="1:2">
      <c r="A10133" t="s">
        <v>13397</v>
      </c>
      <c r="B10133" t="s">
        <v>13393</v>
      </c>
    </row>
    <row r="10134" spans="1:2">
      <c r="A10134" t="s">
        <v>13422</v>
      </c>
      <c r="B10134" t="s">
        <v>13421</v>
      </c>
    </row>
    <row r="10135" spans="1:2">
      <c r="A10135" t="s">
        <v>13423</v>
      </c>
      <c r="B10135" t="s">
        <v>13393</v>
      </c>
    </row>
    <row r="10136" spans="1:2">
      <c r="A10136" t="s">
        <v>13426</v>
      </c>
      <c r="B10136" t="s">
        <v>13425</v>
      </c>
    </row>
    <row r="10137" spans="1:2">
      <c r="A10137" t="s">
        <v>13424</v>
      </c>
      <c r="B10137" t="s">
        <v>13393</v>
      </c>
    </row>
    <row r="10138" spans="1:2">
      <c r="A10138" t="s">
        <v>13418</v>
      </c>
      <c r="B10138" t="s">
        <v>13417</v>
      </c>
    </row>
    <row r="10139" spans="1:2">
      <c r="A10139" t="s">
        <v>13419</v>
      </c>
      <c r="B10139" t="s">
        <v>13393</v>
      </c>
    </row>
    <row r="10140" spans="1:2">
      <c r="A10140" t="s">
        <v>13420</v>
      </c>
      <c r="B10140" t="s">
        <v>13393</v>
      </c>
    </row>
    <row r="10141" spans="1:2">
      <c r="A10141" t="s">
        <v>10846</v>
      </c>
      <c r="B10141" t="s">
        <v>10847</v>
      </c>
    </row>
    <row r="10142" spans="1:2">
      <c r="A10142" t="s">
        <v>10846</v>
      </c>
      <c r="B10142" t="s">
        <v>10847</v>
      </c>
    </row>
    <row r="10143" spans="1:2">
      <c r="A10143" t="s">
        <v>10846</v>
      </c>
      <c r="B10143" t="s">
        <v>10847</v>
      </c>
    </row>
    <row r="10144" spans="1:2">
      <c r="A10144" t="s">
        <v>13405</v>
      </c>
      <c r="B10144" t="s">
        <v>13404</v>
      </c>
    </row>
    <row r="10145" spans="1:2">
      <c r="A10145" t="s">
        <v>11942</v>
      </c>
      <c r="B10145" t="s">
        <v>11943</v>
      </c>
    </row>
    <row r="10146" spans="1:2">
      <c r="A10146" t="s">
        <v>11942</v>
      </c>
      <c r="B10146" t="s">
        <v>11943</v>
      </c>
    </row>
    <row r="10147" spans="1:2">
      <c r="A10147" t="s">
        <v>11942</v>
      </c>
      <c r="B10147" t="s">
        <v>11943</v>
      </c>
    </row>
    <row r="10148" spans="1:2">
      <c r="A10148" t="s">
        <v>12427</v>
      </c>
      <c r="B10148" t="s">
        <v>11943</v>
      </c>
    </row>
    <row r="10149" spans="1:2">
      <c r="A10149" t="s">
        <v>12427</v>
      </c>
      <c r="B10149" t="s">
        <v>11943</v>
      </c>
    </row>
    <row r="10150" spans="1:2">
      <c r="A10150" t="s">
        <v>12427</v>
      </c>
      <c r="B10150" t="s">
        <v>11943</v>
      </c>
    </row>
    <row r="10151" spans="1:2">
      <c r="A10151" t="s">
        <v>13406</v>
      </c>
      <c r="B10151" t="s">
        <v>13393</v>
      </c>
    </row>
    <row r="10152" spans="1:2">
      <c r="A10152" t="s">
        <v>11944</v>
      </c>
      <c r="B10152" t="s">
        <v>11945</v>
      </c>
    </row>
    <row r="10153" spans="1:2">
      <c r="A10153" t="s">
        <v>11944</v>
      </c>
      <c r="B10153" t="s">
        <v>11945</v>
      </c>
    </row>
    <row r="10154" spans="1:2">
      <c r="A10154" t="s">
        <v>11944</v>
      </c>
      <c r="B10154" t="s">
        <v>11945</v>
      </c>
    </row>
    <row r="10155" spans="1:2">
      <c r="A10155" t="s">
        <v>12428</v>
      </c>
      <c r="B10155" t="s">
        <v>11945</v>
      </c>
    </row>
    <row r="10156" spans="1:2">
      <c r="A10156" t="s">
        <v>12428</v>
      </c>
      <c r="B10156" t="s">
        <v>11945</v>
      </c>
    </row>
    <row r="10157" spans="1:2">
      <c r="A10157" t="s">
        <v>12428</v>
      </c>
      <c r="B10157" t="s">
        <v>11945</v>
      </c>
    </row>
    <row r="10158" spans="1:2">
      <c r="A10158" t="s">
        <v>13408</v>
      </c>
      <c r="B10158" t="s">
        <v>13407</v>
      </c>
    </row>
    <row r="10159" spans="1:2">
      <c r="A10159" t="s">
        <v>11946</v>
      </c>
      <c r="B10159" t="s">
        <v>11947</v>
      </c>
    </row>
    <row r="10160" spans="1:2">
      <c r="A10160" t="s">
        <v>11946</v>
      </c>
      <c r="B10160" t="s">
        <v>11947</v>
      </c>
    </row>
    <row r="10161" spans="1:2">
      <c r="A10161" t="s">
        <v>11946</v>
      </c>
      <c r="B10161" t="s">
        <v>11947</v>
      </c>
    </row>
    <row r="10162" spans="1:2">
      <c r="A10162" t="s">
        <v>12429</v>
      </c>
      <c r="B10162" t="s">
        <v>11947</v>
      </c>
    </row>
    <row r="10163" spans="1:2">
      <c r="A10163" t="s">
        <v>12429</v>
      </c>
      <c r="B10163" t="s">
        <v>11947</v>
      </c>
    </row>
    <row r="10164" spans="1:2">
      <c r="A10164" t="s">
        <v>12429</v>
      </c>
      <c r="B10164" t="s">
        <v>11947</v>
      </c>
    </row>
    <row r="10165" spans="1:2">
      <c r="A10165" t="s">
        <v>383</v>
      </c>
      <c r="B10165" t="s">
        <v>10828</v>
      </c>
    </row>
    <row r="10166" spans="1:2">
      <c r="A10166" t="s">
        <v>383</v>
      </c>
      <c r="B10166" t="s">
        <v>10828</v>
      </c>
    </row>
    <row r="10167" spans="1:2">
      <c r="A10167" t="s">
        <v>383</v>
      </c>
      <c r="B10167" t="s">
        <v>10828</v>
      </c>
    </row>
    <row r="10168" spans="1:2">
      <c r="A10168" t="s">
        <v>217</v>
      </c>
      <c r="B10168" t="s">
        <v>10829</v>
      </c>
    </row>
    <row r="10169" spans="1:2">
      <c r="A10169" t="s">
        <v>217</v>
      </c>
      <c r="B10169" t="s">
        <v>10829</v>
      </c>
    </row>
    <row r="10170" spans="1:2">
      <c r="A10170" t="s">
        <v>217</v>
      </c>
      <c r="B10170" t="s">
        <v>10829</v>
      </c>
    </row>
    <row r="10171" spans="1:2">
      <c r="A10171" t="s">
        <v>13399</v>
      </c>
      <c r="B10171" t="s">
        <v>13398</v>
      </c>
    </row>
    <row r="10172" spans="1:2">
      <c r="A10172" t="s">
        <v>12421</v>
      </c>
      <c r="B10172" t="s">
        <v>12422</v>
      </c>
    </row>
    <row r="10173" spans="1:2">
      <c r="A10173" t="s">
        <v>12421</v>
      </c>
      <c r="B10173" t="s">
        <v>12422</v>
      </c>
    </row>
    <row r="10174" spans="1:2">
      <c r="A10174" t="s">
        <v>12421</v>
      </c>
      <c r="B10174" t="s">
        <v>12422</v>
      </c>
    </row>
    <row r="10175" spans="1:2">
      <c r="A10175" t="s">
        <v>13400</v>
      </c>
      <c r="B10175" t="s">
        <v>13393</v>
      </c>
    </row>
    <row r="10176" spans="1:2">
      <c r="A10176" t="s">
        <v>12423</v>
      </c>
      <c r="B10176" t="s">
        <v>12424</v>
      </c>
    </row>
    <row r="10177" spans="1:2">
      <c r="A10177" t="s">
        <v>12423</v>
      </c>
      <c r="B10177" t="s">
        <v>12424</v>
      </c>
    </row>
    <row r="10178" spans="1:2">
      <c r="A10178" t="s">
        <v>12423</v>
      </c>
      <c r="B10178" t="s">
        <v>12424</v>
      </c>
    </row>
    <row r="10179" spans="1:2">
      <c r="A10179" t="s">
        <v>7867</v>
      </c>
      <c r="B10179" t="s">
        <v>7868</v>
      </c>
    </row>
    <row r="10180" spans="1:2">
      <c r="A10180" t="s">
        <v>7867</v>
      </c>
      <c r="B10180" t="s">
        <v>7868</v>
      </c>
    </row>
    <row r="10181" spans="1:2">
      <c r="A10181" t="s">
        <v>7867</v>
      </c>
      <c r="B10181" t="s">
        <v>7868</v>
      </c>
    </row>
    <row r="10182" spans="1:2">
      <c r="A10182" t="s">
        <v>8141</v>
      </c>
      <c r="B10182" t="s">
        <v>8142</v>
      </c>
    </row>
    <row r="10183" spans="1:2">
      <c r="A10183" t="s">
        <v>8141</v>
      </c>
      <c r="B10183" t="s">
        <v>8142</v>
      </c>
    </row>
    <row r="10184" spans="1:2">
      <c r="A10184" t="s">
        <v>8141</v>
      </c>
      <c r="B10184" t="s">
        <v>8142</v>
      </c>
    </row>
    <row r="10185" spans="1:2">
      <c r="A10185" t="s">
        <v>7869</v>
      </c>
      <c r="B10185" t="s">
        <v>7870</v>
      </c>
    </row>
    <row r="10186" spans="1:2">
      <c r="A10186" t="s">
        <v>7869</v>
      </c>
      <c r="B10186" t="s">
        <v>7870</v>
      </c>
    </row>
    <row r="10187" spans="1:2">
      <c r="A10187" t="s">
        <v>7869</v>
      </c>
      <c r="B10187" t="s">
        <v>7870</v>
      </c>
    </row>
    <row r="10188" spans="1:2">
      <c r="A10188" t="s">
        <v>8143</v>
      </c>
      <c r="B10188" t="s">
        <v>8144</v>
      </c>
    </row>
    <row r="10189" spans="1:2">
      <c r="A10189" t="s">
        <v>8143</v>
      </c>
      <c r="B10189" t="s">
        <v>8144</v>
      </c>
    </row>
    <row r="10190" spans="1:2">
      <c r="A10190" t="s">
        <v>8143</v>
      </c>
      <c r="B10190" t="s">
        <v>8144</v>
      </c>
    </row>
    <row r="10191" spans="1:2">
      <c r="A10191" t="s">
        <v>7871</v>
      </c>
      <c r="B10191" t="s">
        <v>7872</v>
      </c>
    </row>
    <row r="10192" spans="1:2">
      <c r="A10192" t="s">
        <v>7871</v>
      </c>
      <c r="B10192" t="s">
        <v>7872</v>
      </c>
    </row>
    <row r="10193" spans="1:2">
      <c r="A10193" t="s">
        <v>7871</v>
      </c>
      <c r="B10193" t="s">
        <v>7872</v>
      </c>
    </row>
    <row r="10194" spans="1:2">
      <c r="A10194" t="s">
        <v>8145</v>
      </c>
      <c r="B10194" t="s">
        <v>8146</v>
      </c>
    </row>
    <row r="10195" spans="1:2">
      <c r="A10195" t="s">
        <v>8145</v>
      </c>
      <c r="B10195" t="s">
        <v>8146</v>
      </c>
    </row>
    <row r="10196" spans="1:2">
      <c r="A10196" t="s">
        <v>8145</v>
      </c>
      <c r="B10196" t="s">
        <v>8146</v>
      </c>
    </row>
    <row r="10197" spans="1:2">
      <c r="A10197" t="s">
        <v>7787</v>
      </c>
      <c r="B10197" t="s">
        <v>7101</v>
      </c>
    </row>
    <row r="10198" spans="1:2">
      <c r="A10198" t="s">
        <v>7787</v>
      </c>
      <c r="B10198" t="s">
        <v>7101</v>
      </c>
    </row>
    <row r="10199" spans="1:2">
      <c r="A10199" t="s">
        <v>7787</v>
      </c>
      <c r="B10199" t="s">
        <v>7101</v>
      </c>
    </row>
    <row r="10200" spans="1:2">
      <c r="A10200" t="s">
        <v>7831</v>
      </c>
      <c r="B10200" t="s">
        <v>7832</v>
      </c>
    </row>
    <row r="10201" spans="1:2">
      <c r="A10201" t="s">
        <v>7831</v>
      </c>
      <c r="B10201" t="s">
        <v>7832</v>
      </c>
    </row>
    <row r="10202" spans="1:2">
      <c r="A10202" t="s">
        <v>7831</v>
      </c>
      <c r="B10202" t="s">
        <v>7832</v>
      </c>
    </row>
    <row r="10203" spans="1:2">
      <c r="A10203" t="s">
        <v>8160</v>
      </c>
      <c r="B10203" t="s">
        <v>8161</v>
      </c>
    </row>
    <row r="10204" spans="1:2">
      <c r="A10204" t="s">
        <v>8160</v>
      </c>
      <c r="B10204" t="s">
        <v>8161</v>
      </c>
    </row>
    <row r="10205" spans="1:2">
      <c r="A10205" t="s">
        <v>8160</v>
      </c>
      <c r="B10205" t="s">
        <v>8161</v>
      </c>
    </row>
    <row r="10206" spans="1:2">
      <c r="A10206" t="s">
        <v>7788</v>
      </c>
      <c r="B10206" t="s">
        <v>7105</v>
      </c>
    </row>
    <row r="10207" spans="1:2">
      <c r="A10207" t="s">
        <v>7788</v>
      </c>
      <c r="B10207" t="s">
        <v>7105</v>
      </c>
    </row>
    <row r="10208" spans="1:2">
      <c r="A10208" t="s">
        <v>7788</v>
      </c>
      <c r="B10208" t="s">
        <v>7105</v>
      </c>
    </row>
    <row r="10209" spans="1:2">
      <c r="A10209" t="s">
        <v>7833</v>
      </c>
      <c r="B10209" t="s">
        <v>7834</v>
      </c>
    </row>
    <row r="10210" spans="1:2">
      <c r="A10210" t="s">
        <v>7833</v>
      </c>
      <c r="B10210" t="s">
        <v>7834</v>
      </c>
    </row>
    <row r="10211" spans="1:2">
      <c r="A10211" t="s">
        <v>7833</v>
      </c>
      <c r="B10211" t="s">
        <v>7834</v>
      </c>
    </row>
    <row r="10212" spans="1:2">
      <c r="A10212" t="s">
        <v>8162</v>
      </c>
      <c r="B10212" t="s">
        <v>8163</v>
      </c>
    </row>
    <row r="10213" spans="1:2">
      <c r="A10213" t="s">
        <v>8162</v>
      </c>
      <c r="B10213" t="s">
        <v>8163</v>
      </c>
    </row>
    <row r="10214" spans="1:2">
      <c r="A10214" t="s">
        <v>8162</v>
      </c>
      <c r="B10214" t="s">
        <v>8163</v>
      </c>
    </row>
    <row r="10215" spans="1:2">
      <c r="A10215" t="s">
        <v>7951</v>
      </c>
      <c r="B10215" t="s">
        <v>7109</v>
      </c>
    </row>
    <row r="10216" spans="1:2">
      <c r="A10216" t="s">
        <v>7951</v>
      </c>
      <c r="B10216" t="s">
        <v>7109</v>
      </c>
    </row>
    <row r="10217" spans="1:2">
      <c r="A10217" t="s">
        <v>7951</v>
      </c>
      <c r="B10217" t="s">
        <v>7109</v>
      </c>
    </row>
    <row r="10218" spans="1:2">
      <c r="A10218" t="s">
        <v>384</v>
      </c>
      <c r="B10218" t="s">
        <v>10830</v>
      </c>
    </row>
    <row r="10219" spans="1:2">
      <c r="A10219" t="s">
        <v>384</v>
      </c>
      <c r="B10219" t="s">
        <v>10830</v>
      </c>
    </row>
    <row r="10220" spans="1:2">
      <c r="A10220" t="s">
        <v>384</v>
      </c>
      <c r="B10220" t="s">
        <v>10830</v>
      </c>
    </row>
    <row r="10221" spans="1:2">
      <c r="A10221" t="s">
        <v>12425</v>
      </c>
      <c r="B10221" t="s">
        <v>12426</v>
      </c>
    </row>
    <row r="10222" spans="1:2">
      <c r="A10222" t="s">
        <v>12425</v>
      </c>
      <c r="B10222" t="s">
        <v>12426</v>
      </c>
    </row>
    <row r="10223" spans="1:2">
      <c r="A10223" t="s">
        <v>12425</v>
      </c>
      <c r="B10223" t="s">
        <v>12426</v>
      </c>
    </row>
    <row r="10224" spans="1:2">
      <c r="A10224" t="s">
        <v>13402</v>
      </c>
      <c r="B10224" t="s">
        <v>13401</v>
      </c>
    </row>
    <row r="10225" spans="1:2">
      <c r="A10225" t="s">
        <v>13403</v>
      </c>
      <c r="B10225" t="s">
        <v>13393</v>
      </c>
    </row>
    <row r="10226" spans="1:2">
      <c r="A10226" t="s">
        <v>7879</v>
      </c>
      <c r="B10226" t="s">
        <v>7880</v>
      </c>
    </row>
    <row r="10227" spans="1:2">
      <c r="A10227" t="s">
        <v>7879</v>
      </c>
      <c r="B10227" t="s">
        <v>7880</v>
      </c>
    </row>
    <row r="10228" spans="1:2">
      <c r="A10228" t="s">
        <v>7879</v>
      </c>
      <c r="B10228" t="s">
        <v>7880</v>
      </c>
    </row>
    <row r="10229" spans="1:2">
      <c r="A10229" t="s">
        <v>8147</v>
      </c>
      <c r="B10229" t="s">
        <v>8148</v>
      </c>
    </row>
    <row r="10230" spans="1:2">
      <c r="A10230" t="s">
        <v>8147</v>
      </c>
      <c r="B10230" t="s">
        <v>8148</v>
      </c>
    </row>
    <row r="10231" spans="1:2">
      <c r="A10231" t="s">
        <v>8147</v>
      </c>
      <c r="B10231" t="s">
        <v>8148</v>
      </c>
    </row>
    <row r="10232" spans="1:2">
      <c r="A10232" t="s">
        <v>7881</v>
      </c>
      <c r="B10232" t="s">
        <v>7882</v>
      </c>
    </row>
    <row r="10233" spans="1:2">
      <c r="A10233" t="s">
        <v>7881</v>
      </c>
      <c r="B10233" t="s">
        <v>7882</v>
      </c>
    </row>
    <row r="10234" spans="1:2">
      <c r="A10234" t="s">
        <v>7881</v>
      </c>
      <c r="B10234" t="s">
        <v>7882</v>
      </c>
    </row>
    <row r="10235" spans="1:2">
      <c r="A10235" t="s">
        <v>8149</v>
      </c>
      <c r="B10235" t="s">
        <v>8150</v>
      </c>
    </row>
    <row r="10236" spans="1:2">
      <c r="A10236" t="s">
        <v>8149</v>
      </c>
      <c r="B10236" t="s">
        <v>8150</v>
      </c>
    </row>
    <row r="10237" spans="1:2">
      <c r="A10237" t="s">
        <v>8149</v>
      </c>
      <c r="B10237" t="s">
        <v>8150</v>
      </c>
    </row>
    <row r="10238" spans="1:2">
      <c r="A10238" t="s">
        <v>7789</v>
      </c>
      <c r="B10238" t="s">
        <v>7113</v>
      </c>
    </row>
    <row r="10239" spans="1:2">
      <c r="A10239" t="s">
        <v>7789</v>
      </c>
      <c r="B10239" t="s">
        <v>7113</v>
      </c>
    </row>
    <row r="10240" spans="1:2">
      <c r="A10240" t="s">
        <v>7789</v>
      </c>
      <c r="B10240" t="s">
        <v>7113</v>
      </c>
    </row>
    <row r="10241" spans="1:2">
      <c r="A10241" t="s">
        <v>7835</v>
      </c>
      <c r="B10241" t="s">
        <v>7836</v>
      </c>
    </row>
    <row r="10242" spans="1:2">
      <c r="A10242" t="s">
        <v>7835</v>
      </c>
      <c r="B10242" t="s">
        <v>7836</v>
      </c>
    </row>
    <row r="10243" spans="1:2">
      <c r="A10243" t="s">
        <v>7835</v>
      </c>
      <c r="B10243" t="s">
        <v>7836</v>
      </c>
    </row>
    <row r="10244" spans="1:2">
      <c r="A10244" t="s">
        <v>8118</v>
      </c>
      <c r="B10244" t="s">
        <v>8119</v>
      </c>
    </row>
    <row r="10245" spans="1:2">
      <c r="A10245" t="s">
        <v>8118</v>
      </c>
      <c r="B10245" t="s">
        <v>8119</v>
      </c>
    </row>
    <row r="10246" spans="1:2">
      <c r="A10246" t="s">
        <v>8118</v>
      </c>
      <c r="B10246" t="s">
        <v>8119</v>
      </c>
    </row>
    <row r="10247" spans="1:2">
      <c r="A10247" t="s">
        <v>8164</v>
      </c>
      <c r="B10247" t="s">
        <v>7836</v>
      </c>
    </row>
    <row r="10248" spans="1:2">
      <c r="A10248" t="s">
        <v>8164</v>
      </c>
      <c r="B10248" t="s">
        <v>7836</v>
      </c>
    </row>
    <row r="10249" spans="1:2">
      <c r="A10249" t="s">
        <v>8164</v>
      </c>
      <c r="B10249" t="s">
        <v>7836</v>
      </c>
    </row>
    <row r="10250" spans="1:2">
      <c r="A10250" t="s">
        <v>7790</v>
      </c>
      <c r="B10250" t="s">
        <v>7119</v>
      </c>
    </row>
    <row r="10251" spans="1:2">
      <c r="A10251" t="s">
        <v>7790</v>
      </c>
      <c r="B10251" t="s">
        <v>7119</v>
      </c>
    </row>
    <row r="10252" spans="1:2">
      <c r="A10252" t="s">
        <v>7790</v>
      </c>
      <c r="B10252" t="s">
        <v>7119</v>
      </c>
    </row>
    <row r="10253" spans="1:2">
      <c r="A10253" t="s">
        <v>8120</v>
      </c>
      <c r="B10253" t="s">
        <v>8121</v>
      </c>
    </row>
    <row r="10254" spans="1:2">
      <c r="A10254" t="s">
        <v>8120</v>
      </c>
      <c r="B10254" t="s">
        <v>8121</v>
      </c>
    </row>
    <row r="10255" spans="1:2">
      <c r="A10255" t="s">
        <v>8120</v>
      </c>
      <c r="B10255" t="s">
        <v>8121</v>
      </c>
    </row>
    <row r="10256" spans="1:2">
      <c r="A10256" t="s">
        <v>14</v>
      </c>
      <c r="B10256" t="s">
        <v>5125</v>
      </c>
    </row>
    <row r="10257" spans="1:2">
      <c r="A10257" t="s">
        <v>14</v>
      </c>
      <c r="B10257" t="s">
        <v>5125</v>
      </c>
    </row>
    <row r="10258" spans="1:2">
      <c r="A10258" t="s">
        <v>14</v>
      </c>
      <c r="B10258" t="s">
        <v>5125</v>
      </c>
    </row>
    <row r="10259" spans="1:2">
      <c r="A10259" t="s">
        <v>12</v>
      </c>
      <c r="B10259" t="s">
        <v>13174</v>
      </c>
    </row>
    <row r="10260" spans="1:2">
      <c r="A10260" t="s">
        <v>12</v>
      </c>
      <c r="B10260" t="s">
        <v>13174</v>
      </c>
    </row>
    <row r="10261" spans="1:2">
      <c r="A10261" t="s">
        <v>12</v>
      </c>
      <c r="B10261" t="s">
        <v>13174</v>
      </c>
    </row>
    <row r="10262" spans="1:2">
      <c r="A10262" t="s">
        <v>468</v>
      </c>
      <c r="B10262" t="s">
        <v>13256</v>
      </c>
    </row>
    <row r="10263" spans="1:2">
      <c r="A10263" t="s">
        <v>468</v>
      </c>
      <c r="B10263" t="s">
        <v>13256</v>
      </c>
    </row>
    <row r="10264" spans="1:2">
      <c r="A10264" t="s">
        <v>357</v>
      </c>
      <c r="B10264" t="s">
        <v>5126</v>
      </c>
    </row>
    <row r="10265" spans="1:2">
      <c r="A10265" t="s">
        <v>357</v>
      </c>
      <c r="B10265" t="s">
        <v>5126</v>
      </c>
    </row>
    <row r="10266" spans="1:2">
      <c r="A10266" t="s">
        <v>357</v>
      </c>
      <c r="B10266" t="s">
        <v>5126</v>
      </c>
    </row>
    <row r="10267" spans="1:2">
      <c r="A10267" t="s">
        <v>314</v>
      </c>
      <c r="B10267" t="s">
        <v>11943</v>
      </c>
    </row>
    <row r="10268" spans="1:2">
      <c r="A10268" t="s">
        <v>314</v>
      </c>
      <c r="B10268" t="s">
        <v>11943</v>
      </c>
    </row>
    <row r="10269" spans="1:2">
      <c r="A10269" t="s">
        <v>314</v>
      </c>
      <c r="B10269" t="s">
        <v>11943</v>
      </c>
    </row>
    <row r="10270" spans="1:2">
      <c r="A10270" t="s">
        <v>469</v>
      </c>
      <c r="B10270" t="s">
        <v>13257</v>
      </c>
    </row>
    <row r="10271" spans="1:2">
      <c r="A10271" t="s">
        <v>469</v>
      </c>
      <c r="B10271" t="s">
        <v>13257</v>
      </c>
    </row>
    <row r="10272" spans="1:2">
      <c r="A10272" t="s">
        <v>358</v>
      </c>
      <c r="B10272" t="s">
        <v>5127</v>
      </c>
    </row>
    <row r="10273" spans="1:2">
      <c r="A10273" t="s">
        <v>358</v>
      </c>
      <c r="B10273" t="s">
        <v>5127</v>
      </c>
    </row>
    <row r="10274" spans="1:2">
      <c r="A10274" t="s">
        <v>358</v>
      </c>
      <c r="B10274" t="s">
        <v>5127</v>
      </c>
    </row>
    <row r="10275" spans="1:2">
      <c r="A10275" t="s">
        <v>315</v>
      </c>
      <c r="B10275" t="s">
        <v>13002</v>
      </c>
    </row>
    <row r="10276" spans="1:2">
      <c r="A10276" t="s">
        <v>315</v>
      </c>
      <c r="B10276" t="s">
        <v>13002</v>
      </c>
    </row>
    <row r="10277" spans="1:2">
      <c r="A10277" t="s">
        <v>315</v>
      </c>
      <c r="B10277" t="s">
        <v>13002</v>
      </c>
    </row>
    <row r="10278" spans="1:2">
      <c r="A10278" t="s">
        <v>31</v>
      </c>
      <c r="B10278" t="s">
        <v>5128</v>
      </c>
    </row>
    <row r="10279" spans="1:2">
      <c r="A10279" t="s">
        <v>31</v>
      </c>
      <c r="B10279" t="s">
        <v>5128</v>
      </c>
    </row>
    <row r="10280" spans="1:2">
      <c r="A10280" t="s">
        <v>31</v>
      </c>
      <c r="B10280" t="s">
        <v>5128</v>
      </c>
    </row>
    <row r="10281" spans="1:2">
      <c r="A10281" t="s">
        <v>30</v>
      </c>
      <c r="B10281" t="s">
        <v>5128</v>
      </c>
    </row>
    <row r="10282" spans="1:2">
      <c r="A10282" t="s">
        <v>30</v>
      </c>
      <c r="B10282" t="s">
        <v>5128</v>
      </c>
    </row>
    <row r="10283" spans="1:2">
      <c r="A10283" t="s">
        <v>30</v>
      </c>
      <c r="B10283" t="s">
        <v>5128</v>
      </c>
    </row>
    <row r="10284" spans="1:2">
      <c r="A10284" t="s">
        <v>359</v>
      </c>
      <c r="B10284" t="s">
        <v>5129</v>
      </c>
    </row>
    <row r="10285" spans="1:2">
      <c r="A10285" t="s">
        <v>359</v>
      </c>
      <c r="B10285" t="s">
        <v>5129</v>
      </c>
    </row>
    <row r="10286" spans="1:2">
      <c r="A10286" t="s">
        <v>359</v>
      </c>
      <c r="B10286" t="s">
        <v>5129</v>
      </c>
    </row>
    <row r="10287" spans="1:2">
      <c r="A10287" t="s">
        <v>316</v>
      </c>
      <c r="B10287" t="s">
        <v>11947</v>
      </c>
    </row>
    <row r="10288" spans="1:2">
      <c r="A10288" t="s">
        <v>316</v>
      </c>
      <c r="B10288" t="s">
        <v>11947</v>
      </c>
    </row>
    <row r="10289" spans="1:2">
      <c r="A10289" t="s">
        <v>316</v>
      </c>
      <c r="B10289" t="s">
        <v>11947</v>
      </c>
    </row>
    <row r="10290" spans="1:2">
      <c r="A10290" t="s">
        <v>470</v>
      </c>
      <c r="B10290" t="s">
        <v>13302</v>
      </c>
    </row>
    <row r="10291" spans="1:2">
      <c r="A10291" t="s">
        <v>470</v>
      </c>
      <c r="B10291" t="s">
        <v>13302</v>
      </c>
    </row>
    <row r="10292" spans="1:2">
      <c r="A10292" t="s">
        <v>360</v>
      </c>
      <c r="B10292" t="s">
        <v>5130</v>
      </c>
    </row>
    <row r="10293" spans="1:2">
      <c r="A10293" t="s">
        <v>360</v>
      </c>
      <c r="B10293" t="s">
        <v>5130</v>
      </c>
    </row>
    <row r="10294" spans="1:2">
      <c r="A10294" t="s">
        <v>360</v>
      </c>
      <c r="B10294" t="s">
        <v>5130</v>
      </c>
    </row>
    <row r="10295" spans="1:2">
      <c r="A10295" t="s">
        <v>317</v>
      </c>
      <c r="B10295" t="s">
        <v>13003</v>
      </c>
    </row>
    <row r="10296" spans="1:2">
      <c r="A10296" t="s">
        <v>317</v>
      </c>
      <c r="B10296" t="s">
        <v>13003</v>
      </c>
    </row>
    <row r="10297" spans="1:2">
      <c r="A10297" t="s">
        <v>317</v>
      </c>
      <c r="B10297" t="s">
        <v>13003</v>
      </c>
    </row>
    <row r="10298" spans="1:2">
      <c r="A10298" t="s">
        <v>471</v>
      </c>
      <c r="B10298" t="s">
        <v>13303</v>
      </c>
    </row>
    <row r="10299" spans="1:2">
      <c r="A10299" t="s">
        <v>471</v>
      </c>
      <c r="B10299" t="s">
        <v>13303</v>
      </c>
    </row>
    <row r="10300" spans="1:2">
      <c r="A10300" t="s">
        <v>9857</v>
      </c>
      <c r="B10300" t="s">
        <v>9858</v>
      </c>
    </row>
    <row r="10301" spans="1:2">
      <c r="A10301" t="s">
        <v>9857</v>
      </c>
      <c r="B10301" t="s">
        <v>9858</v>
      </c>
    </row>
    <row r="10302" spans="1:2">
      <c r="A10302" t="s">
        <v>9857</v>
      </c>
      <c r="B10302" t="s">
        <v>9858</v>
      </c>
    </row>
    <row r="10303" spans="1:2">
      <c r="A10303" t="s">
        <v>9859</v>
      </c>
      <c r="B10303" t="s">
        <v>9860</v>
      </c>
    </row>
    <row r="10304" spans="1:2">
      <c r="A10304" t="s">
        <v>9859</v>
      </c>
      <c r="B10304" t="s">
        <v>9860</v>
      </c>
    </row>
    <row r="10305" spans="1:2">
      <c r="A10305" t="s">
        <v>9859</v>
      </c>
      <c r="B10305" t="s">
        <v>9860</v>
      </c>
    </row>
    <row r="10306" spans="1:2">
      <c r="A10306" t="s">
        <v>442</v>
      </c>
      <c r="B10306" t="s">
        <v>13247</v>
      </c>
    </row>
    <row r="10307" spans="1:2">
      <c r="A10307" t="s">
        <v>442</v>
      </c>
      <c r="B10307" t="s">
        <v>13247</v>
      </c>
    </row>
    <row r="10308" spans="1:2">
      <c r="A10308" t="s">
        <v>443</v>
      </c>
      <c r="B10308" t="s">
        <v>13248</v>
      </c>
    </row>
    <row r="10309" spans="1:2">
      <c r="A10309" t="s">
        <v>443</v>
      </c>
      <c r="B10309" t="s">
        <v>13248</v>
      </c>
    </row>
    <row r="10310" spans="1:2">
      <c r="A10310" t="s">
        <v>33</v>
      </c>
      <c r="B10310" t="s">
        <v>13175</v>
      </c>
    </row>
    <row r="10311" spans="1:2">
      <c r="A10311" t="s">
        <v>33</v>
      </c>
      <c r="B10311" t="s">
        <v>13175</v>
      </c>
    </row>
    <row r="10312" spans="1:2">
      <c r="A10312" t="s">
        <v>33</v>
      </c>
      <c r="B10312" t="s">
        <v>13175</v>
      </c>
    </row>
    <row r="10313" spans="1:2">
      <c r="A10313" t="s">
        <v>32</v>
      </c>
      <c r="B10313" t="s">
        <v>13073</v>
      </c>
    </row>
    <row r="10314" spans="1:2">
      <c r="A10314" t="s">
        <v>32</v>
      </c>
      <c r="B10314" t="s">
        <v>13073</v>
      </c>
    </row>
    <row r="10315" spans="1:2">
      <c r="A10315" t="s">
        <v>32</v>
      </c>
      <c r="B10315" t="s">
        <v>13073</v>
      </c>
    </row>
    <row r="10316" spans="1:2">
      <c r="A10316" t="s">
        <v>344</v>
      </c>
      <c r="B10316" t="s">
        <v>13074</v>
      </c>
    </row>
    <row r="10317" spans="1:2">
      <c r="A10317" t="s">
        <v>344</v>
      </c>
      <c r="B10317" t="s">
        <v>13074</v>
      </c>
    </row>
    <row r="10318" spans="1:2">
      <c r="A10318" t="s">
        <v>344</v>
      </c>
      <c r="B10318" t="s">
        <v>13074</v>
      </c>
    </row>
    <row r="10319" spans="1:2">
      <c r="A10319" t="s">
        <v>444</v>
      </c>
      <c r="B10319" t="s">
        <v>13298</v>
      </c>
    </row>
    <row r="10320" spans="1:2">
      <c r="A10320" t="s">
        <v>444</v>
      </c>
      <c r="B10320" t="s">
        <v>13298</v>
      </c>
    </row>
    <row r="10321" spans="1:2">
      <c r="A10321" t="s">
        <v>445</v>
      </c>
      <c r="B10321" t="s">
        <v>13299</v>
      </c>
    </row>
    <row r="10322" spans="1:2">
      <c r="A10322" t="s">
        <v>445</v>
      </c>
      <c r="B10322" t="s">
        <v>13299</v>
      </c>
    </row>
    <row r="10323" spans="1:2">
      <c r="A10323" t="s">
        <v>225</v>
      </c>
      <c r="B10323" t="s">
        <v>13075</v>
      </c>
    </row>
    <row r="10324" spans="1:2">
      <c r="A10324" t="s">
        <v>225</v>
      </c>
      <c r="B10324" t="s">
        <v>13075</v>
      </c>
    </row>
    <row r="10325" spans="1:2">
      <c r="A10325" t="s">
        <v>225</v>
      </c>
      <c r="B10325" t="s">
        <v>13075</v>
      </c>
    </row>
    <row r="10326" spans="1:2">
      <c r="A10326" t="s">
        <v>345</v>
      </c>
      <c r="B10326" t="s">
        <v>13076</v>
      </c>
    </row>
    <row r="10327" spans="1:2">
      <c r="A10327" t="s">
        <v>345</v>
      </c>
      <c r="B10327" t="s">
        <v>13076</v>
      </c>
    </row>
    <row r="10328" spans="1:2">
      <c r="A10328" t="s">
        <v>345</v>
      </c>
      <c r="B10328" t="s">
        <v>13076</v>
      </c>
    </row>
    <row r="10329" spans="1:2">
      <c r="A10329" t="s">
        <v>35</v>
      </c>
      <c r="B10329" t="s">
        <v>10476</v>
      </c>
    </row>
    <row r="10330" spans="1:2">
      <c r="A10330" t="s">
        <v>35</v>
      </c>
      <c r="B10330" t="s">
        <v>10476</v>
      </c>
    </row>
    <row r="10331" spans="1:2">
      <c r="A10331" t="s">
        <v>35</v>
      </c>
      <c r="B10331" t="s">
        <v>10476</v>
      </c>
    </row>
    <row r="10332" spans="1:2">
      <c r="A10332" t="s">
        <v>363</v>
      </c>
      <c r="B10332" t="s">
        <v>10477</v>
      </c>
    </row>
    <row r="10333" spans="1:2">
      <c r="A10333" t="s">
        <v>363</v>
      </c>
      <c r="B10333" t="s">
        <v>10477</v>
      </c>
    </row>
    <row r="10334" spans="1:2">
      <c r="A10334" t="s">
        <v>363</v>
      </c>
      <c r="B10334" t="s">
        <v>10477</v>
      </c>
    </row>
    <row r="10335" spans="1:2">
      <c r="A10335" t="s">
        <v>37</v>
      </c>
      <c r="B10335" t="s">
        <v>13004</v>
      </c>
    </row>
    <row r="10336" spans="1:2">
      <c r="A10336" t="s">
        <v>37</v>
      </c>
      <c r="B10336" t="s">
        <v>13004</v>
      </c>
    </row>
    <row r="10337" spans="1:2">
      <c r="A10337" t="s">
        <v>37</v>
      </c>
      <c r="B10337" t="s">
        <v>13004</v>
      </c>
    </row>
    <row r="10338" spans="1:2">
      <c r="A10338" t="s">
        <v>34</v>
      </c>
      <c r="B10338" t="s">
        <v>13372</v>
      </c>
    </row>
    <row r="10339" spans="1:2">
      <c r="A10339" t="s">
        <v>437</v>
      </c>
      <c r="B10339" t="s">
        <v>13202</v>
      </c>
    </row>
    <row r="10340" spans="1:2">
      <c r="A10340" t="s">
        <v>437</v>
      </c>
      <c r="B10340" t="s">
        <v>13202</v>
      </c>
    </row>
    <row r="10341" spans="1:2">
      <c r="A10341" t="s">
        <v>361</v>
      </c>
      <c r="B10341" t="s">
        <v>10478</v>
      </c>
    </row>
    <row r="10342" spans="1:2">
      <c r="A10342" t="s">
        <v>361</v>
      </c>
      <c r="B10342" t="s">
        <v>10478</v>
      </c>
    </row>
    <row r="10343" spans="1:2">
      <c r="A10343" t="s">
        <v>361</v>
      </c>
      <c r="B10343" t="s">
        <v>10478</v>
      </c>
    </row>
    <row r="10344" spans="1:2">
      <c r="A10344" t="s">
        <v>364</v>
      </c>
      <c r="B10344" t="s">
        <v>10479</v>
      </c>
    </row>
    <row r="10345" spans="1:2">
      <c r="A10345" t="s">
        <v>364</v>
      </c>
      <c r="B10345" t="s">
        <v>10479</v>
      </c>
    </row>
    <row r="10346" spans="1:2">
      <c r="A10346" t="s">
        <v>364</v>
      </c>
      <c r="B10346" t="s">
        <v>10479</v>
      </c>
    </row>
    <row r="10347" spans="1:2">
      <c r="A10347" t="s">
        <v>319</v>
      </c>
      <c r="B10347" t="s">
        <v>13005</v>
      </c>
    </row>
    <row r="10348" spans="1:2">
      <c r="A10348" t="s">
        <v>319</v>
      </c>
      <c r="B10348" t="s">
        <v>13005</v>
      </c>
    </row>
    <row r="10349" spans="1:2">
      <c r="A10349" t="s">
        <v>319</v>
      </c>
      <c r="B10349" t="s">
        <v>13005</v>
      </c>
    </row>
    <row r="10350" spans="1:2">
      <c r="A10350" t="s">
        <v>322</v>
      </c>
      <c r="B10350" t="s">
        <v>13373</v>
      </c>
    </row>
    <row r="10351" spans="1:2">
      <c r="A10351" t="s">
        <v>438</v>
      </c>
      <c r="B10351" t="s">
        <v>13203</v>
      </c>
    </row>
    <row r="10352" spans="1:2">
      <c r="A10352" t="s">
        <v>438</v>
      </c>
      <c r="B10352" t="s">
        <v>13203</v>
      </c>
    </row>
    <row r="10353" spans="1:2">
      <c r="A10353" t="s">
        <v>362</v>
      </c>
      <c r="B10353" t="s">
        <v>10480</v>
      </c>
    </row>
    <row r="10354" spans="1:2">
      <c r="A10354" t="s">
        <v>362</v>
      </c>
      <c r="B10354" t="s">
        <v>10480</v>
      </c>
    </row>
    <row r="10355" spans="1:2">
      <c r="A10355" t="s">
        <v>362</v>
      </c>
      <c r="B10355" t="s">
        <v>10480</v>
      </c>
    </row>
    <row r="10356" spans="1:2">
      <c r="A10356" t="s">
        <v>365</v>
      </c>
      <c r="B10356" t="s">
        <v>10481</v>
      </c>
    </row>
    <row r="10357" spans="1:2">
      <c r="A10357" t="s">
        <v>365</v>
      </c>
      <c r="B10357" t="s">
        <v>10481</v>
      </c>
    </row>
    <row r="10358" spans="1:2">
      <c r="A10358" t="s">
        <v>365</v>
      </c>
      <c r="B10358" t="s">
        <v>10481</v>
      </c>
    </row>
    <row r="10359" spans="1:2">
      <c r="A10359" t="s">
        <v>320</v>
      </c>
      <c r="B10359" t="s">
        <v>13135</v>
      </c>
    </row>
    <row r="10360" spans="1:2">
      <c r="A10360" t="s">
        <v>320</v>
      </c>
      <c r="B10360" t="s">
        <v>13135</v>
      </c>
    </row>
    <row r="10361" spans="1:2">
      <c r="A10361" t="s">
        <v>320</v>
      </c>
      <c r="B10361" t="s">
        <v>13135</v>
      </c>
    </row>
    <row r="10362" spans="1:2">
      <c r="A10362" t="s">
        <v>323</v>
      </c>
      <c r="B10362" t="s">
        <v>13375</v>
      </c>
    </row>
    <row r="10363" spans="1:2">
      <c r="A10363" t="s">
        <v>13410</v>
      </c>
      <c r="B10363" t="s">
        <v>13409</v>
      </c>
    </row>
    <row r="10364" spans="1:2">
      <c r="A10364" t="s">
        <v>226</v>
      </c>
      <c r="B10364" t="s">
        <v>13374</v>
      </c>
    </row>
    <row r="10365" spans="1:2">
      <c r="A10365" t="s">
        <v>13411</v>
      </c>
      <c r="B10365" t="s">
        <v>13393</v>
      </c>
    </row>
    <row r="10366" spans="1:2">
      <c r="A10366" t="s">
        <v>346</v>
      </c>
      <c r="B10366" t="s">
        <v>13376</v>
      </c>
    </row>
    <row r="10367" spans="1:2">
      <c r="A10367" t="s">
        <v>44</v>
      </c>
      <c r="B10367" t="s">
        <v>10482</v>
      </c>
    </row>
    <row r="10368" spans="1:2">
      <c r="A10368" t="s">
        <v>44</v>
      </c>
      <c r="B10368" t="s">
        <v>10482</v>
      </c>
    </row>
    <row r="10369" spans="1:2">
      <c r="A10369" t="s">
        <v>44</v>
      </c>
      <c r="B10369" t="s">
        <v>10482</v>
      </c>
    </row>
    <row r="10370" spans="1:2">
      <c r="A10370" t="s">
        <v>43</v>
      </c>
      <c r="B10370" t="s">
        <v>13006</v>
      </c>
    </row>
    <row r="10371" spans="1:2">
      <c r="A10371" t="s">
        <v>43</v>
      </c>
      <c r="B10371" t="s">
        <v>13006</v>
      </c>
    </row>
    <row r="10372" spans="1:2">
      <c r="A10372" t="s">
        <v>43</v>
      </c>
      <c r="B10372" t="s">
        <v>13006</v>
      </c>
    </row>
    <row r="10373" spans="1:2">
      <c r="A10373" t="s">
        <v>439</v>
      </c>
      <c r="B10373" t="s">
        <v>13304</v>
      </c>
    </row>
    <row r="10374" spans="1:2">
      <c r="A10374" t="s">
        <v>439</v>
      </c>
      <c r="B10374" t="s">
        <v>13304</v>
      </c>
    </row>
    <row r="10375" spans="1:2">
      <c r="A10375" t="s">
        <v>366</v>
      </c>
      <c r="B10375" t="s">
        <v>10483</v>
      </c>
    </row>
    <row r="10376" spans="1:2">
      <c r="A10376" t="s">
        <v>366</v>
      </c>
      <c r="B10376" t="s">
        <v>10483</v>
      </c>
    </row>
    <row r="10377" spans="1:2">
      <c r="A10377" t="s">
        <v>366</v>
      </c>
      <c r="B10377" t="s">
        <v>10483</v>
      </c>
    </row>
    <row r="10378" spans="1:2">
      <c r="A10378" t="s">
        <v>324</v>
      </c>
      <c r="B10378" t="s">
        <v>13007</v>
      </c>
    </row>
    <row r="10379" spans="1:2">
      <c r="A10379" t="s">
        <v>324</v>
      </c>
      <c r="B10379" t="s">
        <v>13007</v>
      </c>
    </row>
    <row r="10380" spans="1:2">
      <c r="A10380" t="s">
        <v>324</v>
      </c>
      <c r="B10380" t="s">
        <v>13007</v>
      </c>
    </row>
    <row r="10381" spans="1:2">
      <c r="A10381" t="s">
        <v>440</v>
      </c>
      <c r="B10381" t="s">
        <v>13204</v>
      </c>
    </row>
    <row r="10382" spans="1:2">
      <c r="A10382" t="s">
        <v>440</v>
      </c>
      <c r="B10382" t="s">
        <v>13204</v>
      </c>
    </row>
    <row r="10383" spans="1:2">
      <c r="A10383" t="s">
        <v>441</v>
      </c>
      <c r="B10383" t="s">
        <v>13205</v>
      </c>
    </row>
    <row r="10384" spans="1:2">
      <c r="A10384" t="s">
        <v>441</v>
      </c>
      <c r="B10384" t="s">
        <v>13205</v>
      </c>
    </row>
    <row r="10385" spans="1:2">
      <c r="A10385" t="s">
        <v>13413</v>
      </c>
      <c r="B10385" t="s">
        <v>13412</v>
      </c>
    </row>
    <row r="10386" spans="1:2">
      <c r="A10386" t="s">
        <v>229</v>
      </c>
      <c r="B10386" t="s">
        <v>13377</v>
      </c>
    </row>
    <row r="10387" spans="1:2">
      <c r="A10387" t="s">
        <v>230</v>
      </c>
      <c r="B10387" t="s">
        <v>13378</v>
      </c>
    </row>
    <row r="10388" spans="1:2">
      <c r="A10388" t="s">
        <v>239</v>
      </c>
      <c r="B10388" t="s">
        <v>11981</v>
      </c>
    </row>
    <row r="10389" spans="1:2">
      <c r="A10389" t="s">
        <v>239</v>
      </c>
      <c r="B10389" t="s">
        <v>11981</v>
      </c>
    </row>
    <row r="10390" spans="1:2">
      <c r="A10390" t="s">
        <v>239</v>
      </c>
      <c r="B10390" t="s">
        <v>11981</v>
      </c>
    </row>
    <row r="10391" spans="1:2">
      <c r="A10391" t="s">
        <v>7873</v>
      </c>
      <c r="B10391" t="s">
        <v>7874</v>
      </c>
    </row>
    <row r="10392" spans="1:2">
      <c r="A10392" t="s">
        <v>7873</v>
      </c>
      <c r="B10392" t="s">
        <v>7874</v>
      </c>
    </row>
    <row r="10393" spans="1:2">
      <c r="A10393" t="s">
        <v>7873</v>
      </c>
      <c r="B10393" t="s">
        <v>7874</v>
      </c>
    </row>
    <row r="10394" spans="1:2">
      <c r="A10394" t="s">
        <v>8260</v>
      </c>
      <c r="B10394" t="s">
        <v>8261</v>
      </c>
    </row>
    <row r="10395" spans="1:2">
      <c r="A10395" t="s">
        <v>8260</v>
      </c>
      <c r="B10395" t="s">
        <v>8261</v>
      </c>
    </row>
    <row r="10396" spans="1:2">
      <c r="A10396" t="s">
        <v>8260</v>
      </c>
      <c r="B10396" t="s">
        <v>8261</v>
      </c>
    </row>
    <row r="10397" spans="1:2">
      <c r="A10397" t="s">
        <v>7875</v>
      </c>
      <c r="B10397" t="s">
        <v>7876</v>
      </c>
    </row>
    <row r="10398" spans="1:2">
      <c r="A10398" t="s">
        <v>7875</v>
      </c>
      <c r="B10398" t="s">
        <v>7876</v>
      </c>
    </row>
    <row r="10399" spans="1:2">
      <c r="A10399" t="s">
        <v>7875</v>
      </c>
      <c r="B10399" t="s">
        <v>7876</v>
      </c>
    </row>
    <row r="10400" spans="1:2">
      <c r="A10400" t="s">
        <v>8262</v>
      </c>
      <c r="B10400" t="s">
        <v>8263</v>
      </c>
    </row>
    <row r="10401" spans="1:2">
      <c r="A10401" t="s">
        <v>8262</v>
      </c>
      <c r="B10401" t="s">
        <v>8263</v>
      </c>
    </row>
    <row r="10402" spans="1:2">
      <c r="A10402" t="s">
        <v>8262</v>
      </c>
      <c r="B10402" t="s">
        <v>8263</v>
      </c>
    </row>
    <row r="10403" spans="1:2">
      <c r="A10403" t="s">
        <v>7877</v>
      </c>
      <c r="B10403" t="s">
        <v>7878</v>
      </c>
    </row>
    <row r="10404" spans="1:2">
      <c r="A10404" t="s">
        <v>7877</v>
      </c>
      <c r="B10404" t="s">
        <v>7878</v>
      </c>
    </row>
    <row r="10405" spans="1:2">
      <c r="A10405" t="s">
        <v>7877</v>
      </c>
      <c r="B10405" t="s">
        <v>7878</v>
      </c>
    </row>
    <row r="10406" spans="1:2">
      <c r="A10406" t="s">
        <v>8264</v>
      </c>
      <c r="B10406" t="s">
        <v>8265</v>
      </c>
    </row>
    <row r="10407" spans="1:2">
      <c r="A10407" t="s">
        <v>8264</v>
      </c>
      <c r="B10407" t="s">
        <v>8265</v>
      </c>
    </row>
    <row r="10408" spans="1:2">
      <c r="A10408" t="s">
        <v>8264</v>
      </c>
      <c r="B10408" t="s">
        <v>8265</v>
      </c>
    </row>
    <row r="10409" spans="1:2">
      <c r="A10409" t="s">
        <v>7883</v>
      </c>
      <c r="B10409" t="s">
        <v>7884</v>
      </c>
    </row>
    <row r="10410" spans="1:2">
      <c r="A10410" t="s">
        <v>7883</v>
      </c>
      <c r="B10410" t="s">
        <v>7884</v>
      </c>
    </row>
    <row r="10411" spans="1:2">
      <c r="A10411" t="s">
        <v>7883</v>
      </c>
      <c r="B10411" t="s">
        <v>7884</v>
      </c>
    </row>
    <row r="10412" spans="1:2">
      <c r="A10412" t="s">
        <v>7885</v>
      </c>
      <c r="B10412" t="s">
        <v>7141</v>
      </c>
    </row>
    <row r="10413" spans="1:2">
      <c r="A10413" t="s">
        <v>7885</v>
      </c>
      <c r="B10413" t="s">
        <v>7141</v>
      </c>
    </row>
    <row r="10414" spans="1:2">
      <c r="A10414" t="s">
        <v>7885</v>
      </c>
      <c r="B10414" t="s">
        <v>7141</v>
      </c>
    </row>
    <row r="10415" spans="1:2">
      <c r="A10415" t="s">
        <v>13415</v>
      </c>
      <c r="B10415" t="s">
        <v>13414</v>
      </c>
    </row>
    <row r="10416" spans="1:2">
      <c r="A10416" t="s">
        <v>13416</v>
      </c>
      <c r="B10416" t="s">
        <v>13393</v>
      </c>
    </row>
    <row r="10417" spans="1:2">
      <c r="A10417" t="s">
        <v>12697</v>
      </c>
      <c r="B10417" t="s">
        <v>12698</v>
      </c>
    </row>
    <row r="10418" spans="1:2">
      <c r="A10418" t="s">
        <v>12697</v>
      </c>
      <c r="B10418" t="s">
        <v>12698</v>
      </c>
    </row>
    <row r="10419" spans="1:2">
      <c r="A10419" t="s">
        <v>12697</v>
      </c>
      <c r="B10419" t="s">
        <v>12698</v>
      </c>
    </row>
    <row r="10420" spans="1:2">
      <c r="A10420" t="s">
        <v>12699</v>
      </c>
      <c r="B10420" t="s">
        <v>12700</v>
      </c>
    </row>
    <row r="10421" spans="1:2">
      <c r="A10421" t="s">
        <v>12699</v>
      </c>
      <c r="B10421" t="s">
        <v>12700</v>
      </c>
    </row>
    <row r="10422" spans="1:2">
      <c r="A10422" t="s">
        <v>12699</v>
      </c>
      <c r="B10422" t="s">
        <v>12700</v>
      </c>
    </row>
    <row r="10423" spans="1:2">
      <c r="A10423" t="s">
        <v>12701</v>
      </c>
      <c r="B10423" t="s">
        <v>12702</v>
      </c>
    </row>
    <row r="10424" spans="1:2">
      <c r="A10424" t="s">
        <v>12701</v>
      </c>
      <c r="B10424" t="s">
        <v>12702</v>
      </c>
    </row>
    <row r="10425" spans="1:2">
      <c r="A10425" t="s">
        <v>12701</v>
      </c>
      <c r="B10425" t="s">
        <v>12702</v>
      </c>
    </row>
    <row r="10426" spans="1:2">
      <c r="A10426" t="s">
        <v>12703</v>
      </c>
      <c r="B10426" t="s">
        <v>12704</v>
      </c>
    </row>
    <row r="10427" spans="1:2">
      <c r="A10427" t="s">
        <v>12703</v>
      </c>
      <c r="B10427" t="s">
        <v>12704</v>
      </c>
    </row>
    <row r="10428" spans="1:2">
      <c r="A10428" t="s">
        <v>12703</v>
      </c>
      <c r="B10428" t="s">
        <v>12704</v>
      </c>
    </row>
    <row r="10429" spans="1:2">
      <c r="A10429" t="s">
        <v>45</v>
      </c>
      <c r="B10429" t="s">
        <v>12669</v>
      </c>
    </row>
    <row r="10430" spans="1:2">
      <c r="A10430" t="s">
        <v>45</v>
      </c>
      <c r="B10430" t="s">
        <v>12669</v>
      </c>
    </row>
    <row r="10431" spans="1:2">
      <c r="A10431" t="s">
        <v>45</v>
      </c>
      <c r="B10431" t="s">
        <v>12669</v>
      </c>
    </row>
    <row r="10432" spans="1:2">
      <c r="A10432" t="s">
        <v>52</v>
      </c>
      <c r="B10432" t="s">
        <v>5118</v>
      </c>
    </row>
    <row r="10433" spans="1:2">
      <c r="A10433" t="s">
        <v>52</v>
      </c>
      <c r="B10433" t="s">
        <v>5118</v>
      </c>
    </row>
    <row r="10434" spans="1:2">
      <c r="A10434" t="s">
        <v>52</v>
      </c>
      <c r="B10434" t="s">
        <v>5118</v>
      </c>
    </row>
    <row r="10435" spans="1:2">
      <c r="A10435" t="s">
        <v>49</v>
      </c>
      <c r="B10435" t="s">
        <v>5118</v>
      </c>
    </row>
    <row r="10436" spans="1:2">
      <c r="A10436" t="s">
        <v>49</v>
      </c>
      <c r="B10436" t="s">
        <v>5118</v>
      </c>
    </row>
    <row r="10437" spans="1:2">
      <c r="A10437" t="s">
        <v>49</v>
      </c>
      <c r="B10437" t="s">
        <v>5118</v>
      </c>
    </row>
    <row r="10438" spans="1:2">
      <c r="A10438" t="s">
        <v>47</v>
      </c>
      <c r="B10438" t="s">
        <v>12670</v>
      </c>
    </row>
    <row r="10439" spans="1:2">
      <c r="A10439" t="s">
        <v>47</v>
      </c>
      <c r="B10439" t="s">
        <v>12670</v>
      </c>
    </row>
    <row r="10440" spans="1:2">
      <c r="A10440" t="s">
        <v>47</v>
      </c>
      <c r="B10440" t="s">
        <v>12670</v>
      </c>
    </row>
    <row r="10441" spans="1:2">
      <c r="A10441" t="s">
        <v>372</v>
      </c>
      <c r="B10441" t="s">
        <v>5119</v>
      </c>
    </row>
    <row r="10442" spans="1:2">
      <c r="A10442" t="s">
        <v>372</v>
      </c>
      <c r="B10442" t="s">
        <v>5119</v>
      </c>
    </row>
    <row r="10443" spans="1:2">
      <c r="A10443" t="s">
        <v>372</v>
      </c>
      <c r="B10443" t="s">
        <v>5119</v>
      </c>
    </row>
    <row r="10444" spans="1:2">
      <c r="A10444" t="s">
        <v>331</v>
      </c>
      <c r="B10444" t="s">
        <v>13008</v>
      </c>
    </row>
    <row r="10445" spans="1:2">
      <c r="A10445" t="s">
        <v>331</v>
      </c>
      <c r="B10445" t="s">
        <v>13008</v>
      </c>
    </row>
    <row r="10446" spans="1:2">
      <c r="A10446" t="s">
        <v>331</v>
      </c>
      <c r="B10446" t="s">
        <v>13008</v>
      </c>
    </row>
    <row r="10447" spans="1:2">
      <c r="A10447" t="s">
        <v>405</v>
      </c>
      <c r="B10447" t="s">
        <v>12671</v>
      </c>
    </row>
    <row r="10448" spans="1:2">
      <c r="A10448" t="s">
        <v>405</v>
      </c>
      <c r="B10448" t="s">
        <v>12671</v>
      </c>
    </row>
    <row r="10449" spans="1:2">
      <c r="A10449" t="s">
        <v>405</v>
      </c>
      <c r="B10449" t="s">
        <v>12671</v>
      </c>
    </row>
    <row r="10450" spans="1:2">
      <c r="A10450" t="s">
        <v>373</v>
      </c>
      <c r="B10450" t="s">
        <v>5120</v>
      </c>
    </row>
    <row r="10451" spans="1:2">
      <c r="A10451" t="s">
        <v>373</v>
      </c>
      <c r="B10451" t="s">
        <v>5120</v>
      </c>
    </row>
    <row r="10452" spans="1:2">
      <c r="A10452" t="s">
        <v>373</v>
      </c>
      <c r="B10452" t="s">
        <v>5120</v>
      </c>
    </row>
    <row r="10453" spans="1:2">
      <c r="A10453" t="s">
        <v>332</v>
      </c>
      <c r="B10453" t="s">
        <v>13009</v>
      </c>
    </row>
    <row r="10454" spans="1:2">
      <c r="A10454" t="s">
        <v>332</v>
      </c>
      <c r="B10454" t="s">
        <v>13009</v>
      </c>
    </row>
    <row r="10455" spans="1:2">
      <c r="A10455" t="s">
        <v>332</v>
      </c>
      <c r="B10455" t="s">
        <v>13009</v>
      </c>
    </row>
    <row r="10456" spans="1:2">
      <c r="A10456" t="s">
        <v>407</v>
      </c>
      <c r="B10456" t="s">
        <v>11209</v>
      </c>
    </row>
    <row r="10457" spans="1:2">
      <c r="A10457" t="s">
        <v>407</v>
      </c>
      <c r="B10457" t="s">
        <v>11209</v>
      </c>
    </row>
    <row r="10458" spans="1:2">
      <c r="A10458" t="s">
        <v>407</v>
      </c>
      <c r="B10458" t="s">
        <v>11209</v>
      </c>
    </row>
    <row r="10459" spans="1:2">
      <c r="A10459" t="s">
        <v>408</v>
      </c>
      <c r="B10459" t="s">
        <v>11235</v>
      </c>
    </row>
    <row r="10460" spans="1:2">
      <c r="A10460" t="s">
        <v>408</v>
      </c>
      <c r="B10460" t="s">
        <v>11235</v>
      </c>
    </row>
    <row r="10461" spans="1:2">
      <c r="A10461" t="s">
        <v>408</v>
      </c>
      <c r="B10461" t="s">
        <v>11235</v>
      </c>
    </row>
    <row r="10462" spans="1:2">
      <c r="A10462" t="s">
        <v>75</v>
      </c>
      <c r="B10462" t="s">
        <v>11971</v>
      </c>
    </row>
    <row r="10463" spans="1:2">
      <c r="A10463" t="s">
        <v>75</v>
      </c>
      <c r="B10463" t="s">
        <v>11971</v>
      </c>
    </row>
    <row r="10464" spans="1:2">
      <c r="A10464" t="s">
        <v>75</v>
      </c>
      <c r="B10464" t="s">
        <v>11971</v>
      </c>
    </row>
    <row r="10465" spans="1:2">
      <c r="A10465" t="s">
        <v>95</v>
      </c>
      <c r="B10465" t="s">
        <v>11972</v>
      </c>
    </row>
    <row r="10466" spans="1:2">
      <c r="A10466" t="s">
        <v>95</v>
      </c>
      <c r="B10466" t="s">
        <v>11972</v>
      </c>
    </row>
    <row r="10467" spans="1:2">
      <c r="A10467" t="s">
        <v>95</v>
      </c>
      <c r="B10467" t="s">
        <v>11972</v>
      </c>
    </row>
    <row r="10468" spans="1:2">
      <c r="A10468" t="s">
        <v>411</v>
      </c>
      <c r="B10468" t="s">
        <v>11973</v>
      </c>
    </row>
    <row r="10469" spans="1:2">
      <c r="A10469" t="s">
        <v>411</v>
      </c>
      <c r="B10469" t="s">
        <v>11973</v>
      </c>
    </row>
    <row r="10470" spans="1:2">
      <c r="A10470" t="s">
        <v>411</v>
      </c>
      <c r="B10470" t="s">
        <v>11973</v>
      </c>
    </row>
    <row r="10471" spans="1:2">
      <c r="A10471" t="s">
        <v>12637</v>
      </c>
      <c r="B10471" t="s">
        <v>12638</v>
      </c>
    </row>
    <row r="10472" spans="1:2">
      <c r="A10472" t="s">
        <v>12637</v>
      </c>
      <c r="B10472" t="s">
        <v>12638</v>
      </c>
    </row>
    <row r="10473" spans="1:2">
      <c r="A10473" t="s">
        <v>12637</v>
      </c>
      <c r="B10473" t="s">
        <v>12638</v>
      </c>
    </row>
    <row r="10474" spans="1:2">
      <c r="A10474" t="s">
        <v>12705</v>
      </c>
      <c r="B10474" t="s">
        <v>12706</v>
      </c>
    </row>
    <row r="10475" spans="1:2">
      <c r="A10475" t="s">
        <v>12705</v>
      </c>
      <c r="B10475" t="s">
        <v>12706</v>
      </c>
    </row>
    <row r="10476" spans="1:2">
      <c r="A10476" t="s">
        <v>12705</v>
      </c>
      <c r="B10476" t="s">
        <v>12706</v>
      </c>
    </row>
    <row r="10477" spans="1:2">
      <c r="A10477" t="s">
        <v>5058</v>
      </c>
      <c r="B10477" t="s">
        <v>5059</v>
      </c>
    </row>
    <row r="10478" spans="1:2">
      <c r="A10478" t="s">
        <v>5058</v>
      </c>
      <c r="B10478" t="s">
        <v>5059</v>
      </c>
    </row>
    <row r="10479" spans="1:2">
      <c r="A10479" t="s">
        <v>5058</v>
      </c>
      <c r="B10479" t="s">
        <v>5059</v>
      </c>
    </row>
    <row r="10480" spans="1:2">
      <c r="A10480" t="s">
        <v>5183</v>
      </c>
      <c r="B10480" t="s">
        <v>5184</v>
      </c>
    </row>
    <row r="10481" spans="1:2">
      <c r="A10481" t="s">
        <v>5183</v>
      </c>
      <c r="B10481" t="s">
        <v>5184</v>
      </c>
    </row>
    <row r="10482" spans="1:2">
      <c r="A10482" t="s">
        <v>5183</v>
      </c>
      <c r="B10482" t="s">
        <v>5184</v>
      </c>
    </row>
    <row r="10483" spans="1:2">
      <c r="A10483" t="s">
        <v>77</v>
      </c>
      <c r="B10483" t="s">
        <v>10819</v>
      </c>
    </row>
    <row r="10484" spans="1:2">
      <c r="A10484" t="s">
        <v>77</v>
      </c>
      <c r="B10484" t="s">
        <v>10819</v>
      </c>
    </row>
    <row r="10485" spans="1:2">
      <c r="A10485" t="s">
        <v>77</v>
      </c>
      <c r="B10485" t="s">
        <v>10819</v>
      </c>
    </row>
    <row r="10486" spans="1:2">
      <c r="A10486" t="s">
        <v>382</v>
      </c>
      <c r="B10486" t="s">
        <v>10820</v>
      </c>
    </row>
    <row r="10487" spans="1:2">
      <c r="A10487" t="s">
        <v>382</v>
      </c>
      <c r="B10487" t="s">
        <v>10820</v>
      </c>
    </row>
    <row r="10488" spans="1:2">
      <c r="A10488" t="s">
        <v>382</v>
      </c>
      <c r="B10488" t="s">
        <v>10820</v>
      </c>
    </row>
    <row r="10489" spans="1:2">
      <c r="A10489" t="s">
        <v>83</v>
      </c>
      <c r="B10489" t="s">
        <v>13045</v>
      </c>
    </row>
    <row r="10490" spans="1:2">
      <c r="A10490" t="s">
        <v>83</v>
      </c>
      <c r="B10490" t="s">
        <v>13045</v>
      </c>
    </row>
    <row r="10491" spans="1:2">
      <c r="A10491" t="s">
        <v>83</v>
      </c>
      <c r="B10491" t="s">
        <v>13045</v>
      </c>
    </row>
    <row r="10492" spans="1:2">
      <c r="A10492" t="s">
        <v>89</v>
      </c>
      <c r="B10492" t="s">
        <v>13046</v>
      </c>
    </row>
    <row r="10493" spans="1:2">
      <c r="A10493" t="s">
        <v>89</v>
      </c>
      <c r="B10493" t="s">
        <v>13046</v>
      </c>
    </row>
    <row r="10494" spans="1:2">
      <c r="A10494" t="s">
        <v>89</v>
      </c>
      <c r="B10494" t="s">
        <v>13046</v>
      </c>
    </row>
    <row r="10495" spans="1:2">
      <c r="A10495" t="s">
        <v>85</v>
      </c>
      <c r="B10495" t="s">
        <v>13206</v>
      </c>
    </row>
    <row r="10496" spans="1:2">
      <c r="A10496" t="s">
        <v>85</v>
      </c>
      <c r="B10496" t="s">
        <v>13206</v>
      </c>
    </row>
    <row r="10497" spans="1:2">
      <c r="A10497" t="s">
        <v>458</v>
      </c>
      <c r="B10497" t="s">
        <v>13210</v>
      </c>
    </row>
    <row r="10498" spans="1:2">
      <c r="A10498" t="s">
        <v>458</v>
      </c>
      <c r="B10498" t="s">
        <v>13210</v>
      </c>
    </row>
    <row r="10499" spans="1:2">
      <c r="A10499" t="s">
        <v>5137</v>
      </c>
      <c r="B10499" t="s">
        <v>5138</v>
      </c>
    </row>
    <row r="10500" spans="1:2">
      <c r="A10500" t="s">
        <v>5137</v>
      </c>
      <c r="B10500" t="s">
        <v>5138</v>
      </c>
    </row>
    <row r="10501" spans="1:2">
      <c r="A10501" t="s">
        <v>5137</v>
      </c>
      <c r="B10501" t="s">
        <v>5138</v>
      </c>
    </row>
    <row r="10502" spans="1:2">
      <c r="A10502" t="s">
        <v>409</v>
      </c>
      <c r="B10502" t="s">
        <v>11236</v>
      </c>
    </row>
    <row r="10503" spans="1:2">
      <c r="A10503" t="s">
        <v>409</v>
      </c>
      <c r="B10503" t="s">
        <v>11236</v>
      </c>
    </row>
    <row r="10504" spans="1:2">
      <c r="A10504" t="s">
        <v>409</v>
      </c>
      <c r="B10504" t="s">
        <v>11236</v>
      </c>
    </row>
    <row r="10505" spans="1:2">
      <c r="A10505" t="s">
        <v>410</v>
      </c>
      <c r="B10505" t="s">
        <v>11982</v>
      </c>
    </row>
    <row r="10506" spans="1:2">
      <c r="A10506" t="s">
        <v>410</v>
      </c>
      <c r="B10506" t="s">
        <v>11982</v>
      </c>
    </row>
    <row r="10507" spans="1:2">
      <c r="A10507" t="s">
        <v>410</v>
      </c>
      <c r="B10507" t="s">
        <v>11982</v>
      </c>
    </row>
    <row r="10508" spans="1:2">
      <c r="A10508" t="s">
        <v>12639</v>
      </c>
      <c r="B10508" t="s">
        <v>12640</v>
      </c>
    </row>
    <row r="10509" spans="1:2">
      <c r="A10509" t="s">
        <v>12639</v>
      </c>
      <c r="B10509" t="s">
        <v>12640</v>
      </c>
    </row>
    <row r="10510" spans="1:2">
      <c r="A10510" t="s">
        <v>12639</v>
      </c>
      <c r="B10510" t="s">
        <v>12640</v>
      </c>
    </row>
    <row r="10511" spans="1:2">
      <c r="A10511" t="s">
        <v>5060</v>
      </c>
      <c r="B10511" t="s">
        <v>5061</v>
      </c>
    </row>
    <row r="10512" spans="1:2">
      <c r="A10512" t="s">
        <v>5060</v>
      </c>
      <c r="B10512" t="s">
        <v>5061</v>
      </c>
    </row>
    <row r="10513" spans="1:2">
      <c r="A10513" t="s">
        <v>5060</v>
      </c>
      <c r="B10513" t="s">
        <v>5061</v>
      </c>
    </row>
    <row r="10514" spans="1:2">
      <c r="A10514" t="s">
        <v>76</v>
      </c>
      <c r="B10514" t="s">
        <v>10821</v>
      </c>
    </row>
    <row r="10515" spans="1:2">
      <c r="A10515" t="s">
        <v>76</v>
      </c>
      <c r="B10515" t="s">
        <v>10821</v>
      </c>
    </row>
    <row r="10516" spans="1:2">
      <c r="A10516" t="s">
        <v>76</v>
      </c>
      <c r="B10516" t="s">
        <v>10821</v>
      </c>
    </row>
    <row r="10517" spans="1:2">
      <c r="A10517" t="s">
        <v>341</v>
      </c>
      <c r="B10517" t="s">
        <v>13047</v>
      </c>
    </row>
    <row r="10518" spans="1:2">
      <c r="A10518" t="s">
        <v>341</v>
      </c>
      <c r="B10518" t="s">
        <v>13047</v>
      </c>
    </row>
    <row r="10519" spans="1:2">
      <c r="A10519" t="s">
        <v>341</v>
      </c>
      <c r="B10519" t="s">
        <v>13047</v>
      </c>
    </row>
    <row r="10520" spans="1:2">
      <c r="A10520" t="s">
        <v>457</v>
      </c>
      <c r="B10520" t="s">
        <v>13207</v>
      </c>
    </row>
    <row r="10521" spans="1:2">
      <c r="A10521" t="s">
        <v>457</v>
      </c>
      <c r="B10521" t="s">
        <v>13207</v>
      </c>
    </row>
    <row r="10522" spans="1:2">
      <c r="A10522" t="s">
        <v>412</v>
      </c>
      <c r="B10522" t="s">
        <v>11210</v>
      </c>
    </row>
    <row r="10523" spans="1:2">
      <c r="A10523" t="s">
        <v>412</v>
      </c>
      <c r="B10523" t="s">
        <v>11210</v>
      </c>
    </row>
    <row r="10524" spans="1:2">
      <c r="A10524" t="s">
        <v>412</v>
      </c>
      <c r="B10524" t="s">
        <v>11210</v>
      </c>
    </row>
    <row r="10525" spans="1:2">
      <c r="A10525" t="s">
        <v>116</v>
      </c>
      <c r="B10525" t="s">
        <v>11974</v>
      </c>
    </row>
    <row r="10526" spans="1:2">
      <c r="A10526" t="s">
        <v>116</v>
      </c>
      <c r="B10526" t="s">
        <v>11974</v>
      </c>
    </row>
    <row r="10527" spans="1:2">
      <c r="A10527" t="s">
        <v>116</v>
      </c>
      <c r="B10527" t="s">
        <v>11974</v>
      </c>
    </row>
    <row r="10528" spans="1:2">
      <c r="A10528" t="s">
        <v>12641</v>
      </c>
      <c r="B10528" t="s">
        <v>12642</v>
      </c>
    </row>
    <row r="10529" spans="1:2">
      <c r="A10529" t="s">
        <v>12641</v>
      </c>
      <c r="B10529" t="s">
        <v>12642</v>
      </c>
    </row>
    <row r="10530" spans="1:2">
      <c r="A10530" t="s">
        <v>12641</v>
      </c>
      <c r="B10530" t="s">
        <v>12642</v>
      </c>
    </row>
    <row r="10531" spans="1:2">
      <c r="A10531" t="s">
        <v>121</v>
      </c>
      <c r="B10531" t="s">
        <v>5147</v>
      </c>
    </row>
    <row r="10532" spans="1:2">
      <c r="A10532" t="s">
        <v>121</v>
      </c>
      <c r="B10532" t="s">
        <v>5147</v>
      </c>
    </row>
    <row r="10533" spans="1:2">
      <c r="A10533" t="s">
        <v>121</v>
      </c>
      <c r="B10533" t="s">
        <v>5147</v>
      </c>
    </row>
    <row r="10534" spans="1:2">
      <c r="A10534" t="s">
        <v>5062</v>
      </c>
      <c r="B10534" t="s">
        <v>5063</v>
      </c>
    </row>
    <row r="10535" spans="1:2">
      <c r="A10535" t="s">
        <v>5062</v>
      </c>
      <c r="B10535" t="s">
        <v>5063</v>
      </c>
    </row>
    <row r="10536" spans="1:2">
      <c r="A10536" t="s">
        <v>5062</v>
      </c>
      <c r="B10536" t="s">
        <v>5063</v>
      </c>
    </row>
    <row r="10537" spans="1:2">
      <c r="A10537" t="s">
        <v>123</v>
      </c>
      <c r="B10537" t="s">
        <v>13031</v>
      </c>
    </row>
    <row r="10538" spans="1:2">
      <c r="A10538" t="s">
        <v>123</v>
      </c>
      <c r="B10538" t="s">
        <v>13031</v>
      </c>
    </row>
    <row r="10539" spans="1:2">
      <c r="A10539" t="s">
        <v>123</v>
      </c>
      <c r="B10539" t="s">
        <v>13031</v>
      </c>
    </row>
    <row r="10540" spans="1:2">
      <c r="A10540" t="s">
        <v>461</v>
      </c>
      <c r="B10540" t="s">
        <v>13177</v>
      </c>
    </row>
    <row r="10541" spans="1:2">
      <c r="A10541" t="s">
        <v>461</v>
      </c>
      <c r="B10541" t="s">
        <v>13177</v>
      </c>
    </row>
    <row r="10542" spans="1:2">
      <c r="A10542" t="s">
        <v>13440</v>
      </c>
      <c r="B10542" t="s">
        <v>13439</v>
      </c>
    </row>
    <row r="10543" spans="1:2">
      <c r="A10543" t="s">
        <v>413</v>
      </c>
      <c r="B10543" t="s">
        <v>11211</v>
      </c>
    </row>
    <row r="10544" spans="1:2">
      <c r="A10544" t="s">
        <v>413</v>
      </c>
      <c r="B10544" t="s">
        <v>11211</v>
      </c>
    </row>
    <row r="10545" spans="1:2">
      <c r="A10545" t="s">
        <v>413</v>
      </c>
      <c r="B10545" t="s">
        <v>11211</v>
      </c>
    </row>
    <row r="10546" spans="1:2">
      <c r="A10546" t="s">
        <v>414</v>
      </c>
      <c r="B10546" t="s">
        <v>11212</v>
      </c>
    </row>
    <row r="10547" spans="1:2">
      <c r="A10547" t="s">
        <v>414</v>
      </c>
      <c r="B10547" t="s">
        <v>11212</v>
      </c>
    </row>
    <row r="10548" spans="1:2">
      <c r="A10548" t="s">
        <v>414</v>
      </c>
      <c r="B10548" t="s">
        <v>11212</v>
      </c>
    </row>
    <row r="10549" spans="1:2">
      <c r="A10549" t="s">
        <v>415</v>
      </c>
      <c r="B10549" t="s">
        <v>11975</v>
      </c>
    </row>
    <row r="10550" spans="1:2">
      <c r="A10550" t="s">
        <v>415</v>
      </c>
      <c r="B10550" t="s">
        <v>11975</v>
      </c>
    </row>
    <row r="10551" spans="1:2">
      <c r="A10551" t="s">
        <v>415</v>
      </c>
      <c r="B10551" t="s">
        <v>11975</v>
      </c>
    </row>
    <row r="10552" spans="1:2">
      <c r="A10552" t="s">
        <v>418</v>
      </c>
      <c r="B10552" t="s">
        <v>11977</v>
      </c>
    </row>
    <row r="10553" spans="1:2">
      <c r="A10553" t="s">
        <v>418</v>
      </c>
      <c r="B10553" t="s">
        <v>11977</v>
      </c>
    </row>
    <row r="10554" spans="1:2">
      <c r="A10554" t="s">
        <v>418</v>
      </c>
      <c r="B10554" t="s">
        <v>11977</v>
      </c>
    </row>
    <row r="10555" spans="1:2">
      <c r="A10555" t="s">
        <v>419</v>
      </c>
      <c r="B10555" t="s">
        <v>12095</v>
      </c>
    </row>
    <row r="10556" spans="1:2">
      <c r="A10556" t="s">
        <v>419</v>
      </c>
      <c r="B10556" t="s">
        <v>12095</v>
      </c>
    </row>
    <row r="10557" spans="1:2">
      <c r="A10557" t="s">
        <v>419</v>
      </c>
      <c r="B10557" t="s">
        <v>12095</v>
      </c>
    </row>
    <row r="10558" spans="1:2">
      <c r="A10558" t="s">
        <v>12643</v>
      </c>
      <c r="B10558" t="s">
        <v>12644</v>
      </c>
    </row>
    <row r="10559" spans="1:2">
      <c r="A10559" t="s">
        <v>12643</v>
      </c>
      <c r="B10559" t="s">
        <v>12644</v>
      </c>
    </row>
    <row r="10560" spans="1:2">
      <c r="A10560" t="s">
        <v>12643</v>
      </c>
      <c r="B10560" t="s">
        <v>12644</v>
      </c>
    </row>
    <row r="10561" spans="1:2">
      <c r="A10561" t="s">
        <v>12647</v>
      </c>
      <c r="B10561" t="s">
        <v>12648</v>
      </c>
    </row>
    <row r="10562" spans="1:2">
      <c r="A10562" t="s">
        <v>12647</v>
      </c>
      <c r="B10562" t="s">
        <v>12648</v>
      </c>
    </row>
    <row r="10563" spans="1:2">
      <c r="A10563" t="s">
        <v>12647</v>
      </c>
      <c r="B10563" t="s">
        <v>12648</v>
      </c>
    </row>
    <row r="10564" spans="1:2">
      <c r="A10564" t="s">
        <v>12649</v>
      </c>
      <c r="B10564" t="s">
        <v>12650</v>
      </c>
    </row>
    <row r="10565" spans="1:2">
      <c r="A10565" t="s">
        <v>12649</v>
      </c>
      <c r="B10565" t="s">
        <v>12650</v>
      </c>
    </row>
    <row r="10566" spans="1:2">
      <c r="A10566" t="s">
        <v>12649</v>
      </c>
      <c r="B10566" t="s">
        <v>12650</v>
      </c>
    </row>
    <row r="10567" spans="1:2">
      <c r="A10567" t="s">
        <v>12707</v>
      </c>
      <c r="B10567" t="s">
        <v>12708</v>
      </c>
    </row>
    <row r="10568" spans="1:2">
      <c r="A10568" t="s">
        <v>12707</v>
      </c>
      <c r="B10568" t="s">
        <v>12708</v>
      </c>
    </row>
    <row r="10569" spans="1:2">
      <c r="A10569" t="s">
        <v>12707</v>
      </c>
      <c r="B10569" t="s">
        <v>12708</v>
      </c>
    </row>
    <row r="10570" spans="1:2">
      <c r="A10570" t="s">
        <v>12709</v>
      </c>
      <c r="B10570" t="s">
        <v>12710</v>
      </c>
    </row>
    <row r="10571" spans="1:2">
      <c r="A10571" t="s">
        <v>12709</v>
      </c>
      <c r="B10571" t="s">
        <v>12710</v>
      </c>
    </row>
    <row r="10572" spans="1:2">
      <c r="A10572" t="s">
        <v>12709</v>
      </c>
      <c r="B10572" t="s">
        <v>12710</v>
      </c>
    </row>
    <row r="10573" spans="1:2">
      <c r="A10573" t="s">
        <v>374</v>
      </c>
      <c r="B10573" t="s">
        <v>5148</v>
      </c>
    </row>
    <row r="10574" spans="1:2">
      <c r="A10574" t="s">
        <v>374</v>
      </c>
      <c r="B10574" t="s">
        <v>5148</v>
      </c>
    </row>
    <row r="10575" spans="1:2">
      <c r="A10575" t="s">
        <v>374</v>
      </c>
      <c r="B10575" t="s">
        <v>5148</v>
      </c>
    </row>
    <row r="10576" spans="1:2">
      <c r="A10576" t="s">
        <v>375</v>
      </c>
      <c r="B10576" t="s">
        <v>8949</v>
      </c>
    </row>
    <row r="10577" spans="1:2">
      <c r="A10577" t="s">
        <v>375</v>
      </c>
      <c r="B10577" t="s">
        <v>8949</v>
      </c>
    </row>
    <row r="10578" spans="1:2">
      <c r="A10578" t="s">
        <v>375</v>
      </c>
      <c r="B10578" t="s">
        <v>8949</v>
      </c>
    </row>
    <row r="10579" spans="1:2">
      <c r="A10579" t="s">
        <v>376</v>
      </c>
      <c r="B10579" t="s">
        <v>8950</v>
      </c>
    </row>
    <row r="10580" spans="1:2">
      <c r="A10580" t="s">
        <v>376</v>
      </c>
      <c r="B10580" t="s">
        <v>8950</v>
      </c>
    </row>
    <row r="10581" spans="1:2">
      <c r="A10581" t="s">
        <v>376</v>
      </c>
      <c r="B10581" t="s">
        <v>8950</v>
      </c>
    </row>
    <row r="10582" spans="1:2">
      <c r="A10582" t="s">
        <v>122</v>
      </c>
      <c r="B10582" t="s">
        <v>8951</v>
      </c>
    </row>
    <row r="10583" spans="1:2">
      <c r="A10583" t="s">
        <v>122</v>
      </c>
      <c r="B10583" t="s">
        <v>8951</v>
      </c>
    </row>
    <row r="10584" spans="1:2">
      <c r="A10584" t="s">
        <v>122</v>
      </c>
      <c r="B10584" t="s">
        <v>8951</v>
      </c>
    </row>
    <row r="10585" spans="1:2">
      <c r="A10585" t="s">
        <v>378</v>
      </c>
      <c r="B10585" t="s">
        <v>8952</v>
      </c>
    </row>
    <row r="10586" spans="1:2">
      <c r="A10586" t="s">
        <v>378</v>
      </c>
      <c r="B10586" t="s">
        <v>8952</v>
      </c>
    </row>
    <row r="10587" spans="1:2">
      <c r="A10587" t="s">
        <v>378</v>
      </c>
      <c r="B10587" t="s">
        <v>8952</v>
      </c>
    </row>
    <row r="10588" spans="1:2">
      <c r="A10588" t="s">
        <v>5080</v>
      </c>
      <c r="B10588" t="s">
        <v>5081</v>
      </c>
    </row>
    <row r="10589" spans="1:2">
      <c r="A10589" t="s">
        <v>5080</v>
      </c>
      <c r="B10589" t="s">
        <v>5081</v>
      </c>
    </row>
    <row r="10590" spans="1:2">
      <c r="A10590" t="s">
        <v>5080</v>
      </c>
      <c r="B10590" t="s">
        <v>5081</v>
      </c>
    </row>
    <row r="10591" spans="1:2">
      <c r="A10591" t="s">
        <v>5082</v>
      </c>
      <c r="B10591" t="s">
        <v>5083</v>
      </c>
    </row>
    <row r="10592" spans="1:2">
      <c r="A10592" t="s">
        <v>5082</v>
      </c>
      <c r="B10592" t="s">
        <v>5083</v>
      </c>
    </row>
    <row r="10593" spans="1:2">
      <c r="A10593" t="s">
        <v>5082</v>
      </c>
      <c r="B10593" t="s">
        <v>5083</v>
      </c>
    </row>
    <row r="10594" spans="1:2">
      <c r="A10594" t="s">
        <v>5084</v>
      </c>
      <c r="B10594" t="s">
        <v>5085</v>
      </c>
    </row>
    <row r="10595" spans="1:2">
      <c r="A10595" t="s">
        <v>5084</v>
      </c>
      <c r="B10595" t="s">
        <v>5085</v>
      </c>
    </row>
    <row r="10596" spans="1:2">
      <c r="A10596" t="s">
        <v>5084</v>
      </c>
      <c r="B10596" t="s">
        <v>5085</v>
      </c>
    </row>
    <row r="10597" spans="1:2">
      <c r="A10597" t="s">
        <v>5086</v>
      </c>
      <c r="B10597" t="s">
        <v>5087</v>
      </c>
    </row>
    <row r="10598" spans="1:2">
      <c r="A10598" t="s">
        <v>5086</v>
      </c>
      <c r="B10598" t="s">
        <v>5087</v>
      </c>
    </row>
    <row r="10599" spans="1:2">
      <c r="A10599" t="s">
        <v>5086</v>
      </c>
      <c r="B10599" t="s">
        <v>5087</v>
      </c>
    </row>
    <row r="10600" spans="1:2">
      <c r="A10600" t="s">
        <v>379</v>
      </c>
      <c r="B10600" t="s">
        <v>5192</v>
      </c>
    </row>
    <row r="10601" spans="1:2">
      <c r="A10601" t="s">
        <v>379</v>
      </c>
      <c r="B10601" t="s">
        <v>5192</v>
      </c>
    </row>
    <row r="10602" spans="1:2">
      <c r="A10602" t="s">
        <v>379</v>
      </c>
      <c r="B10602" t="s">
        <v>5192</v>
      </c>
    </row>
    <row r="10603" spans="1:2">
      <c r="A10603" t="s">
        <v>377</v>
      </c>
      <c r="B10603" t="s">
        <v>10816</v>
      </c>
    </row>
    <row r="10604" spans="1:2">
      <c r="A10604" t="s">
        <v>377</v>
      </c>
      <c r="B10604" t="s">
        <v>10816</v>
      </c>
    </row>
    <row r="10605" spans="1:2">
      <c r="A10605" t="s">
        <v>377</v>
      </c>
      <c r="B10605" t="s">
        <v>10816</v>
      </c>
    </row>
    <row r="10606" spans="1:2">
      <c r="A10606" t="s">
        <v>380</v>
      </c>
      <c r="B10606" t="s">
        <v>10833</v>
      </c>
    </row>
    <row r="10607" spans="1:2">
      <c r="A10607" t="s">
        <v>380</v>
      </c>
      <c r="B10607" t="s">
        <v>10833</v>
      </c>
    </row>
    <row r="10608" spans="1:2">
      <c r="A10608" t="s">
        <v>380</v>
      </c>
      <c r="B10608" t="s">
        <v>10833</v>
      </c>
    </row>
    <row r="10609" spans="1:2">
      <c r="A10609" t="s">
        <v>335</v>
      </c>
      <c r="B10609" t="s">
        <v>13032</v>
      </c>
    </row>
    <row r="10610" spans="1:2">
      <c r="A10610" t="s">
        <v>335</v>
      </c>
      <c r="B10610" t="s">
        <v>13032</v>
      </c>
    </row>
    <row r="10611" spans="1:2">
      <c r="A10611" t="s">
        <v>335</v>
      </c>
      <c r="B10611" t="s">
        <v>13032</v>
      </c>
    </row>
    <row r="10612" spans="1:2">
      <c r="A10612" t="s">
        <v>117</v>
      </c>
      <c r="B10612" t="s">
        <v>13033</v>
      </c>
    </row>
    <row r="10613" spans="1:2">
      <c r="A10613" t="s">
        <v>117</v>
      </c>
      <c r="B10613" t="s">
        <v>13033</v>
      </c>
    </row>
    <row r="10614" spans="1:2">
      <c r="A10614" t="s">
        <v>117</v>
      </c>
      <c r="B10614" t="s">
        <v>13033</v>
      </c>
    </row>
    <row r="10615" spans="1:2">
      <c r="A10615" t="s">
        <v>126</v>
      </c>
      <c r="B10615" t="s">
        <v>13034</v>
      </c>
    </row>
    <row r="10616" spans="1:2">
      <c r="A10616" t="s">
        <v>126</v>
      </c>
      <c r="B10616" t="s">
        <v>13034</v>
      </c>
    </row>
    <row r="10617" spans="1:2">
      <c r="A10617" t="s">
        <v>126</v>
      </c>
      <c r="B10617" t="s">
        <v>13034</v>
      </c>
    </row>
    <row r="10618" spans="1:2">
      <c r="A10618" t="s">
        <v>336</v>
      </c>
      <c r="B10618" t="s">
        <v>13035</v>
      </c>
    </row>
    <row r="10619" spans="1:2">
      <c r="A10619" t="s">
        <v>336</v>
      </c>
      <c r="B10619" t="s">
        <v>13035</v>
      </c>
    </row>
    <row r="10620" spans="1:2">
      <c r="A10620" t="s">
        <v>336</v>
      </c>
      <c r="B10620" t="s">
        <v>13035</v>
      </c>
    </row>
    <row r="10621" spans="1:2">
      <c r="A10621" t="s">
        <v>337</v>
      </c>
      <c r="B10621" t="s">
        <v>13036</v>
      </c>
    </row>
    <row r="10622" spans="1:2">
      <c r="A10622" t="s">
        <v>337</v>
      </c>
      <c r="B10622" t="s">
        <v>13036</v>
      </c>
    </row>
    <row r="10623" spans="1:2">
      <c r="A10623" t="s">
        <v>337</v>
      </c>
      <c r="B10623" t="s">
        <v>13036</v>
      </c>
    </row>
    <row r="10624" spans="1:2">
      <c r="A10624" t="s">
        <v>462</v>
      </c>
      <c r="B10624" t="s">
        <v>13178</v>
      </c>
    </row>
    <row r="10625" spans="1:2">
      <c r="A10625" t="s">
        <v>462</v>
      </c>
      <c r="B10625" t="s">
        <v>13178</v>
      </c>
    </row>
    <row r="10626" spans="1:2">
      <c r="A10626" t="s">
        <v>464</v>
      </c>
      <c r="B10626" t="s">
        <v>13179</v>
      </c>
    </row>
    <row r="10627" spans="1:2">
      <c r="A10627" t="s">
        <v>464</v>
      </c>
      <c r="B10627" t="s">
        <v>13179</v>
      </c>
    </row>
    <row r="10628" spans="1:2">
      <c r="A10628" t="s">
        <v>466</v>
      </c>
      <c r="B10628" t="s">
        <v>13180</v>
      </c>
    </row>
    <row r="10629" spans="1:2">
      <c r="A10629" t="s">
        <v>466</v>
      </c>
      <c r="B10629" t="s">
        <v>13180</v>
      </c>
    </row>
    <row r="10630" spans="1:2">
      <c r="A10630" t="s">
        <v>467</v>
      </c>
      <c r="B10630" t="s">
        <v>13181</v>
      </c>
    </row>
    <row r="10631" spans="1:2">
      <c r="A10631" t="s">
        <v>467</v>
      </c>
      <c r="B10631" t="s">
        <v>13181</v>
      </c>
    </row>
    <row r="10632" spans="1:2">
      <c r="A10632" t="s">
        <v>13442</v>
      </c>
      <c r="B10632" t="s">
        <v>13441</v>
      </c>
    </row>
    <row r="10633" spans="1:2">
      <c r="A10633" t="s">
        <v>13445</v>
      </c>
      <c r="B10633" t="s">
        <v>13444</v>
      </c>
    </row>
    <row r="10634" spans="1:2">
      <c r="A10634" t="s">
        <v>13447</v>
      </c>
      <c r="B10634" t="s">
        <v>13446</v>
      </c>
    </row>
    <row r="10635" spans="1:2">
      <c r="A10635" t="s">
        <v>13451</v>
      </c>
      <c r="B10635" t="s">
        <v>13450</v>
      </c>
    </row>
    <row r="10636" spans="1:2">
      <c r="A10636" t="s">
        <v>416</v>
      </c>
      <c r="B10636" t="s">
        <v>11213</v>
      </c>
    </row>
    <row r="10637" spans="1:2">
      <c r="A10637" t="s">
        <v>416</v>
      </c>
      <c r="B10637" t="s">
        <v>11213</v>
      </c>
    </row>
    <row r="10638" spans="1:2">
      <c r="A10638" t="s">
        <v>416</v>
      </c>
      <c r="B10638" t="s">
        <v>11213</v>
      </c>
    </row>
    <row r="10639" spans="1:2">
      <c r="A10639" t="s">
        <v>417</v>
      </c>
      <c r="B10639" t="s">
        <v>11976</v>
      </c>
    </row>
    <row r="10640" spans="1:2">
      <c r="A10640" t="s">
        <v>417</v>
      </c>
      <c r="B10640" t="s">
        <v>11976</v>
      </c>
    </row>
    <row r="10641" spans="1:2">
      <c r="A10641" t="s">
        <v>417</v>
      </c>
      <c r="B10641" t="s">
        <v>11976</v>
      </c>
    </row>
    <row r="10642" spans="1:2">
      <c r="A10642" t="s">
        <v>12645</v>
      </c>
      <c r="B10642" t="s">
        <v>12646</v>
      </c>
    </row>
    <row r="10643" spans="1:2">
      <c r="A10643" t="s">
        <v>12645</v>
      </c>
      <c r="B10643" t="s">
        <v>12646</v>
      </c>
    </row>
    <row r="10644" spans="1:2">
      <c r="A10644" t="s">
        <v>12645</v>
      </c>
      <c r="B10644" t="s">
        <v>12646</v>
      </c>
    </row>
    <row r="10645" spans="1:2">
      <c r="A10645" t="s">
        <v>119</v>
      </c>
      <c r="B10645" t="s">
        <v>5149</v>
      </c>
    </row>
    <row r="10646" spans="1:2">
      <c r="A10646" t="s">
        <v>119</v>
      </c>
      <c r="B10646" t="s">
        <v>5149</v>
      </c>
    </row>
    <row r="10647" spans="1:2">
      <c r="A10647" t="s">
        <v>119</v>
      </c>
      <c r="B10647" t="s">
        <v>5149</v>
      </c>
    </row>
    <row r="10648" spans="1:2">
      <c r="A10648" t="s">
        <v>120</v>
      </c>
      <c r="B10648" t="s">
        <v>13037</v>
      </c>
    </row>
    <row r="10649" spans="1:2">
      <c r="A10649" t="s">
        <v>120</v>
      </c>
      <c r="B10649" t="s">
        <v>13037</v>
      </c>
    </row>
    <row r="10650" spans="1:2">
      <c r="A10650" t="s">
        <v>120</v>
      </c>
      <c r="B10650" t="s">
        <v>13037</v>
      </c>
    </row>
    <row r="10651" spans="1:2">
      <c r="A10651" t="s">
        <v>463</v>
      </c>
      <c r="B10651" t="s">
        <v>13182</v>
      </c>
    </row>
    <row r="10652" spans="1:2">
      <c r="A10652" t="s">
        <v>463</v>
      </c>
      <c r="B10652" t="s">
        <v>13182</v>
      </c>
    </row>
    <row r="10653" spans="1:2">
      <c r="A10653" t="s">
        <v>465</v>
      </c>
      <c r="B10653" t="s">
        <v>13259</v>
      </c>
    </row>
    <row r="10654" spans="1:2">
      <c r="A10654" t="s">
        <v>465</v>
      </c>
      <c r="B10654" t="s">
        <v>13259</v>
      </c>
    </row>
    <row r="10655" spans="1:2">
      <c r="A10655" t="s">
        <v>13443</v>
      </c>
      <c r="B10655" t="s">
        <v>13441</v>
      </c>
    </row>
    <row r="10656" spans="1:2">
      <c r="A10656" t="s">
        <v>13449</v>
      </c>
      <c r="B10656" t="s">
        <v>13448</v>
      </c>
    </row>
    <row r="10657" spans="1:2">
      <c r="A10657" t="s">
        <v>404</v>
      </c>
      <c r="B10657" t="s">
        <v>12711</v>
      </c>
    </row>
    <row r="10658" spans="1:2">
      <c r="A10658" t="s">
        <v>404</v>
      </c>
      <c r="B10658" t="s">
        <v>12711</v>
      </c>
    </row>
    <row r="10659" spans="1:2">
      <c r="A10659" t="s">
        <v>404</v>
      </c>
      <c r="B10659" t="s">
        <v>12711</v>
      </c>
    </row>
    <row r="10660" spans="1:2">
      <c r="A10660" t="s">
        <v>4211</v>
      </c>
      <c r="B10660" t="s">
        <v>4212</v>
      </c>
    </row>
    <row r="10661" spans="1:2">
      <c r="A10661" t="s">
        <v>4211</v>
      </c>
      <c r="B10661" t="s">
        <v>4212</v>
      </c>
    </row>
    <row r="10662" spans="1:2">
      <c r="A10662" t="s">
        <v>4211</v>
      </c>
      <c r="B10662" t="s">
        <v>4212</v>
      </c>
    </row>
    <row r="10663" spans="1:2">
      <c r="A10663" t="s">
        <v>10831</v>
      </c>
      <c r="B10663" t="s">
        <v>10832</v>
      </c>
    </row>
    <row r="10664" spans="1:2">
      <c r="A10664" t="s">
        <v>10831</v>
      </c>
      <c r="B10664" t="s">
        <v>10832</v>
      </c>
    </row>
    <row r="10665" spans="1:2">
      <c r="A10665" t="s">
        <v>10831</v>
      </c>
      <c r="B10665" t="s">
        <v>10832</v>
      </c>
    </row>
    <row r="10666" spans="1:2">
      <c r="A10666" t="s">
        <v>133</v>
      </c>
      <c r="B10666" t="s">
        <v>13379</v>
      </c>
    </row>
    <row r="10667" spans="1:2">
      <c r="A10667" t="s">
        <v>11934</v>
      </c>
      <c r="B10667" t="s">
        <v>11935</v>
      </c>
    </row>
    <row r="10668" spans="1:2">
      <c r="A10668" t="s">
        <v>11934</v>
      </c>
      <c r="B10668" t="s">
        <v>11935</v>
      </c>
    </row>
    <row r="10669" spans="1:2">
      <c r="A10669" t="s">
        <v>11934</v>
      </c>
      <c r="B10669" t="s">
        <v>11935</v>
      </c>
    </row>
    <row r="10670" spans="1:2">
      <c r="A10670" t="s">
        <v>12430</v>
      </c>
      <c r="B10670" t="s">
        <v>12431</v>
      </c>
    </row>
    <row r="10671" spans="1:2">
      <c r="A10671" t="s">
        <v>12430</v>
      </c>
      <c r="B10671" t="s">
        <v>12431</v>
      </c>
    </row>
    <row r="10672" spans="1:2">
      <c r="A10672" t="s">
        <v>12430</v>
      </c>
      <c r="B10672" t="s">
        <v>12431</v>
      </c>
    </row>
    <row r="10673" spans="1:2">
      <c r="A10673" t="s">
        <v>7791</v>
      </c>
      <c r="B10673" t="s">
        <v>7792</v>
      </c>
    </row>
    <row r="10674" spans="1:2">
      <c r="A10674" t="s">
        <v>7791</v>
      </c>
      <c r="B10674" t="s">
        <v>7792</v>
      </c>
    </row>
    <row r="10675" spans="1:2">
      <c r="A10675" t="s">
        <v>7791</v>
      </c>
      <c r="B10675" t="s">
        <v>7792</v>
      </c>
    </row>
    <row r="10676" spans="1:2">
      <c r="A10676" t="s">
        <v>7837</v>
      </c>
      <c r="B10676" t="s">
        <v>7838</v>
      </c>
    </row>
    <row r="10677" spans="1:2">
      <c r="A10677" t="s">
        <v>7837</v>
      </c>
      <c r="B10677" t="s">
        <v>7838</v>
      </c>
    </row>
    <row r="10678" spans="1:2">
      <c r="A10678" t="s">
        <v>7837</v>
      </c>
      <c r="B10678" t="s">
        <v>7838</v>
      </c>
    </row>
    <row r="10679" spans="1:2">
      <c r="A10679" t="s">
        <v>8165</v>
      </c>
      <c r="B10679" t="s">
        <v>8166</v>
      </c>
    </row>
    <row r="10680" spans="1:2">
      <c r="A10680" t="s">
        <v>8165</v>
      </c>
      <c r="B10680" t="s">
        <v>8166</v>
      </c>
    </row>
    <row r="10681" spans="1:2">
      <c r="A10681" t="s">
        <v>8165</v>
      </c>
      <c r="B10681" t="s">
        <v>8166</v>
      </c>
    </row>
    <row r="10682" spans="1:2">
      <c r="A10682" t="s">
        <v>11214</v>
      </c>
      <c r="B10682" t="s">
        <v>11215</v>
      </c>
    </row>
    <row r="10683" spans="1:2">
      <c r="A10683" t="s">
        <v>11214</v>
      </c>
      <c r="B10683" t="s">
        <v>11215</v>
      </c>
    </row>
    <row r="10684" spans="1:2">
      <c r="A10684" t="s">
        <v>11214</v>
      </c>
      <c r="B10684" t="s">
        <v>11215</v>
      </c>
    </row>
    <row r="10685" spans="1:2">
      <c r="A10685" t="s">
        <v>11216</v>
      </c>
      <c r="B10685" t="s">
        <v>11217</v>
      </c>
    </row>
    <row r="10686" spans="1:2">
      <c r="A10686" t="s">
        <v>11216</v>
      </c>
      <c r="B10686" t="s">
        <v>11217</v>
      </c>
    </row>
    <row r="10687" spans="1:2">
      <c r="A10687" t="s">
        <v>11216</v>
      </c>
      <c r="B10687" t="s">
        <v>11217</v>
      </c>
    </row>
    <row r="10688" spans="1:2">
      <c r="A10688" t="s">
        <v>9311</v>
      </c>
      <c r="B10688" t="s">
        <v>9312</v>
      </c>
    </row>
    <row r="10689" spans="1:2">
      <c r="A10689" t="s">
        <v>9311</v>
      </c>
      <c r="B10689" t="s">
        <v>9312</v>
      </c>
    </row>
    <row r="10690" spans="1:2">
      <c r="A10690" t="s">
        <v>9311</v>
      </c>
      <c r="B10690" t="s">
        <v>9312</v>
      </c>
    </row>
    <row r="10691" spans="1:2">
      <c r="A10691" t="s">
        <v>8884</v>
      </c>
      <c r="B10691" t="s">
        <v>8885</v>
      </c>
    </row>
    <row r="10692" spans="1:2">
      <c r="A10692" t="s">
        <v>8884</v>
      </c>
      <c r="B10692" t="s">
        <v>8885</v>
      </c>
    </row>
    <row r="10693" spans="1:2">
      <c r="A10693" t="s">
        <v>8884</v>
      </c>
      <c r="B10693" t="s">
        <v>8885</v>
      </c>
    </row>
    <row r="10694" spans="1:2">
      <c r="A10694" t="s">
        <v>9315</v>
      </c>
      <c r="B10694" t="s">
        <v>9316</v>
      </c>
    </row>
    <row r="10695" spans="1:2">
      <c r="A10695" t="s">
        <v>9315</v>
      </c>
      <c r="B10695" t="s">
        <v>9316</v>
      </c>
    </row>
    <row r="10696" spans="1:2">
      <c r="A10696" t="s">
        <v>9315</v>
      </c>
      <c r="B10696" t="s">
        <v>9316</v>
      </c>
    </row>
    <row r="10697" spans="1:2">
      <c r="A10697" t="s">
        <v>9412</v>
      </c>
      <c r="B10697" t="s">
        <v>9413</v>
      </c>
    </row>
    <row r="10698" spans="1:2">
      <c r="A10698" t="s">
        <v>9412</v>
      </c>
      <c r="B10698" t="s">
        <v>9413</v>
      </c>
    </row>
    <row r="10699" spans="1:2">
      <c r="A10699" t="s">
        <v>9412</v>
      </c>
      <c r="B10699" t="s">
        <v>9413</v>
      </c>
    </row>
    <row r="10700" spans="1:2">
      <c r="A10700" t="s">
        <v>9313</v>
      </c>
      <c r="B10700" t="s">
        <v>9314</v>
      </c>
    </row>
    <row r="10701" spans="1:2">
      <c r="A10701" t="s">
        <v>9313</v>
      </c>
      <c r="B10701" t="s">
        <v>9314</v>
      </c>
    </row>
    <row r="10702" spans="1:2">
      <c r="A10702" t="s">
        <v>9313</v>
      </c>
      <c r="B10702" t="s">
        <v>9314</v>
      </c>
    </row>
    <row r="10703" spans="1:2">
      <c r="A10703" t="s">
        <v>138</v>
      </c>
      <c r="B10703" t="s">
        <v>12667</v>
      </c>
    </row>
    <row r="10704" spans="1:2">
      <c r="A10704" t="s">
        <v>138</v>
      </c>
      <c r="B10704" t="s">
        <v>12667</v>
      </c>
    </row>
    <row r="10705" spans="1:2">
      <c r="A10705" t="s">
        <v>138</v>
      </c>
      <c r="B10705" t="s">
        <v>12667</v>
      </c>
    </row>
    <row r="10706" spans="1:2">
      <c r="A10706" t="s">
        <v>144</v>
      </c>
      <c r="B10706" t="s">
        <v>12682</v>
      </c>
    </row>
    <row r="10707" spans="1:2">
      <c r="A10707" t="s">
        <v>144</v>
      </c>
      <c r="B10707" t="s">
        <v>12682</v>
      </c>
    </row>
    <row r="10708" spans="1:2">
      <c r="A10708" t="s">
        <v>144</v>
      </c>
      <c r="B10708" t="s">
        <v>12682</v>
      </c>
    </row>
    <row r="10709" spans="1:2">
      <c r="A10709" t="s">
        <v>140</v>
      </c>
      <c r="B10709" t="s">
        <v>5121</v>
      </c>
    </row>
    <row r="10710" spans="1:2">
      <c r="A10710" t="s">
        <v>140</v>
      </c>
      <c r="B10710" t="s">
        <v>5121</v>
      </c>
    </row>
    <row r="10711" spans="1:2">
      <c r="A10711" t="s">
        <v>140</v>
      </c>
      <c r="B10711" t="s">
        <v>5121</v>
      </c>
    </row>
    <row r="10712" spans="1:2">
      <c r="A10712" t="s">
        <v>142</v>
      </c>
      <c r="B10712" t="s">
        <v>5122</v>
      </c>
    </row>
    <row r="10713" spans="1:2">
      <c r="A10713" t="s">
        <v>142</v>
      </c>
      <c r="B10713" t="s">
        <v>5122</v>
      </c>
    </row>
    <row r="10714" spans="1:2">
      <c r="A10714" t="s">
        <v>142</v>
      </c>
      <c r="B10714" t="s">
        <v>5122</v>
      </c>
    </row>
    <row r="10715" spans="1:2">
      <c r="A10715" t="s">
        <v>139</v>
      </c>
      <c r="B10715" t="s">
        <v>13038</v>
      </c>
    </row>
    <row r="10716" spans="1:2">
      <c r="A10716" t="s">
        <v>139</v>
      </c>
      <c r="B10716" t="s">
        <v>13038</v>
      </c>
    </row>
    <row r="10717" spans="1:2">
      <c r="A10717" t="s">
        <v>139</v>
      </c>
      <c r="B10717" t="s">
        <v>13038</v>
      </c>
    </row>
    <row r="10718" spans="1:2">
      <c r="A10718" t="s">
        <v>329</v>
      </c>
      <c r="B10718" t="s">
        <v>13039</v>
      </c>
    </row>
    <row r="10719" spans="1:2">
      <c r="A10719" t="s">
        <v>329</v>
      </c>
      <c r="B10719" t="s">
        <v>13039</v>
      </c>
    </row>
    <row r="10720" spans="1:2">
      <c r="A10720" t="s">
        <v>329</v>
      </c>
      <c r="B10720" t="s">
        <v>13039</v>
      </c>
    </row>
    <row r="10721" spans="1:2">
      <c r="A10721" t="s">
        <v>446</v>
      </c>
      <c r="B10721" t="s">
        <v>13295</v>
      </c>
    </row>
    <row r="10722" spans="1:2">
      <c r="A10722" t="s">
        <v>446</v>
      </c>
      <c r="B10722" t="s">
        <v>13295</v>
      </c>
    </row>
    <row r="10723" spans="1:2">
      <c r="A10723" t="s">
        <v>449</v>
      </c>
      <c r="B10723" t="s">
        <v>13296</v>
      </c>
    </row>
    <row r="10724" spans="1:2">
      <c r="A10724" t="s">
        <v>449</v>
      </c>
      <c r="B10724" t="s">
        <v>13296</v>
      </c>
    </row>
    <row r="10725" spans="1:2">
      <c r="A10725" t="s">
        <v>13105</v>
      </c>
      <c r="B10725" t="s">
        <v>13106</v>
      </c>
    </row>
    <row r="10726" spans="1:2">
      <c r="A10726" t="s">
        <v>13105</v>
      </c>
      <c r="B10726" t="s">
        <v>13106</v>
      </c>
    </row>
    <row r="10727" spans="1:2">
      <c r="A10727" t="s">
        <v>13105</v>
      </c>
      <c r="B10727" t="s">
        <v>13106</v>
      </c>
    </row>
    <row r="10728" spans="1:2">
      <c r="A10728" t="s">
        <v>9947</v>
      </c>
      <c r="B10728" t="s">
        <v>9948</v>
      </c>
    </row>
    <row r="10729" spans="1:2">
      <c r="A10729" t="s">
        <v>9947</v>
      </c>
      <c r="B10729" t="s">
        <v>9948</v>
      </c>
    </row>
    <row r="10730" spans="1:2">
      <c r="A10730" t="s">
        <v>9947</v>
      </c>
      <c r="B10730" t="s">
        <v>9948</v>
      </c>
    </row>
    <row r="10731" spans="1:2">
      <c r="A10731" t="s">
        <v>402</v>
      </c>
      <c r="B10731" t="s">
        <v>12668</v>
      </c>
    </row>
    <row r="10732" spans="1:2">
      <c r="A10732" t="s">
        <v>402</v>
      </c>
      <c r="B10732" t="s">
        <v>12668</v>
      </c>
    </row>
    <row r="10733" spans="1:2">
      <c r="A10733" t="s">
        <v>402</v>
      </c>
      <c r="B10733" t="s">
        <v>12668</v>
      </c>
    </row>
    <row r="10734" spans="1:2">
      <c r="A10734" t="s">
        <v>403</v>
      </c>
      <c r="B10734" t="s">
        <v>12683</v>
      </c>
    </row>
    <row r="10735" spans="1:2">
      <c r="A10735" t="s">
        <v>403</v>
      </c>
      <c r="B10735" t="s">
        <v>12683</v>
      </c>
    </row>
    <row r="10736" spans="1:2">
      <c r="A10736" t="s">
        <v>403</v>
      </c>
      <c r="B10736" t="s">
        <v>12683</v>
      </c>
    </row>
    <row r="10737" spans="1:2">
      <c r="A10737" t="s">
        <v>368</v>
      </c>
      <c r="B10737" t="s">
        <v>5123</v>
      </c>
    </row>
    <row r="10738" spans="1:2">
      <c r="A10738" t="s">
        <v>368</v>
      </c>
      <c r="B10738" t="s">
        <v>5123</v>
      </c>
    </row>
    <row r="10739" spans="1:2">
      <c r="A10739" t="s">
        <v>368</v>
      </c>
      <c r="B10739" t="s">
        <v>5123</v>
      </c>
    </row>
    <row r="10740" spans="1:2">
      <c r="A10740" t="s">
        <v>370</v>
      </c>
      <c r="B10740" t="s">
        <v>5124</v>
      </c>
    </row>
    <row r="10741" spans="1:2">
      <c r="A10741" t="s">
        <v>370</v>
      </c>
      <c r="B10741" t="s">
        <v>5124</v>
      </c>
    </row>
    <row r="10742" spans="1:2">
      <c r="A10742" t="s">
        <v>370</v>
      </c>
      <c r="B10742" t="s">
        <v>5124</v>
      </c>
    </row>
    <row r="10743" spans="1:2">
      <c r="A10743" t="s">
        <v>371</v>
      </c>
      <c r="B10743" t="s">
        <v>5191</v>
      </c>
    </row>
    <row r="10744" spans="1:2">
      <c r="A10744" t="s">
        <v>371</v>
      </c>
      <c r="B10744" t="s">
        <v>5191</v>
      </c>
    </row>
    <row r="10745" spans="1:2">
      <c r="A10745" t="s">
        <v>371</v>
      </c>
      <c r="B10745" t="s">
        <v>5191</v>
      </c>
    </row>
    <row r="10746" spans="1:2">
      <c r="A10746" t="s">
        <v>327</v>
      </c>
      <c r="B10746" t="s">
        <v>13040</v>
      </c>
    </row>
    <row r="10747" spans="1:2">
      <c r="A10747" t="s">
        <v>327</v>
      </c>
      <c r="B10747" t="s">
        <v>13040</v>
      </c>
    </row>
    <row r="10748" spans="1:2">
      <c r="A10748" t="s">
        <v>327</v>
      </c>
      <c r="B10748" t="s">
        <v>13040</v>
      </c>
    </row>
    <row r="10749" spans="1:2">
      <c r="A10749" t="s">
        <v>330</v>
      </c>
      <c r="B10749" t="s">
        <v>13041</v>
      </c>
    </row>
    <row r="10750" spans="1:2">
      <c r="A10750" t="s">
        <v>330</v>
      </c>
      <c r="B10750" t="s">
        <v>13041</v>
      </c>
    </row>
    <row r="10751" spans="1:2">
      <c r="A10751" t="s">
        <v>330</v>
      </c>
      <c r="B10751" t="s">
        <v>13041</v>
      </c>
    </row>
    <row r="10752" spans="1:2">
      <c r="A10752" t="s">
        <v>141</v>
      </c>
      <c r="B10752" t="s">
        <v>13042</v>
      </c>
    </row>
    <row r="10753" spans="1:2">
      <c r="A10753" t="s">
        <v>141</v>
      </c>
      <c r="B10753" t="s">
        <v>13042</v>
      </c>
    </row>
    <row r="10754" spans="1:2">
      <c r="A10754" t="s">
        <v>141</v>
      </c>
      <c r="B10754" t="s">
        <v>13042</v>
      </c>
    </row>
    <row r="10755" spans="1:2">
      <c r="A10755" t="s">
        <v>143</v>
      </c>
      <c r="B10755" t="s">
        <v>13043</v>
      </c>
    </row>
    <row r="10756" spans="1:2">
      <c r="A10756" t="s">
        <v>143</v>
      </c>
      <c r="B10756" t="s">
        <v>13043</v>
      </c>
    </row>
    <row r="10757" spans="1:2">
      <c r="A10757" t="s">
        <v>143</v>
      </c>
      <c r="B10757" t="s">
        <v>13043</v>
      </c>
    </row>
    <row r="10758" spans="1:2">
      <c r="A10758" t="s">
        <v>447</v>
      </c>
      <c r="B10758" t="s">
        <v>13292</v>
      </c>
    </row>
    <row r="10759" spans="1:2">
      <c r="A10759" t="s">
        <v>447</v>
      </c>
      <c r="B10759" t="s">
        <v>13292</v>
      </c>
    </row>
    <row r="10760" spans="1:2">
      <c r="A10760" t="s">
        <v>450</v>
      </c>
      <c r="B10760" t="s">
        <v>3304</v>
      </c>
    </row>
    <row r="10761" spans="1:2">
      <c r="A10761" t="s">
        <v>450</v>
      </c>
      <c r="B10761" t="s">
        <v>3304</v>
      </c>
    </row>
    <row r="10762" spans="1:2">
      <c r="A10762" t="s">
        <v>451</v>
      </c>
      <c r="B10762" t="s">
        <v>13293</v>
      </c>
    </row>
    <row r="10763" spans="1:2">
      <c r="A10763" t="s">
        <v>451</v>
      </c>
      <c r="B10763" t="s">
        <v>13293</v>
      </c>
    </row>
    <row r="10764" spans="1:2">
      <c r="A10764" t="s">
        <v>452</v>
      </c>
      <c r="B10764" t="s">
        <v>13294</v>
      </c>
    </row>
    <row r="10765" spans="1:2">
      <c r="A10765" t="s">
        <v>452</v>
      </c>
      <c r="B10765" t="s">
        <v>13294</v>
      </c>
    </row>
    <row r="10766" spans="1:2">
      <c r="A10766" t="s">
        <v>453</v>
      </c>
      <c r="B10766" t="s">
        <v>3304</v>
      </c>
    </row>
    <row r="10767" spans="1:2">
      <c r="A10767" t="s">
        <v>453</v>
      </c>
      <c r="B10767" t="s">
        <v>3304</v>
      </c>
    </row>
    <row r="10768" spans="1:2">
      <c r="A10768" t="s">
        <v>13107</v>
      </c>
      <c r="B10768" t="s">
        <v>13108</v>
      </c>
    </row>
    <row r="10769" spans="1:2">
      <c r="A10769" t="s">
        <v>13107</v>
      </c>
      <c r="B10769" t="s">
        <v>13108</v>
      </c>
    </row>
    <row r="10770" spans="1:2">
      <c r="A10770" t="s">
        <v>13107</v>
      </c>
      <c r="B10770" t="s">
        <v>13108</v>
      </c>
    </row>
    <row r="10771" spans="1:2">
      <c r="A10771" t="s">
        <v>369</v>
      </c>
      <c r="B10771" t="s">
        <v>10815</v>
      </c>
    </row>
    <row r="10772" spans="1:2">
      <c r="A10772" t="s">
        <v>369</v>
      </c>
      <c r="B10772" t="s">
        <v>10815</v>
      </c>
    </row>
    <row r="10773" spans="1:2">
      <c r="A10773" t="s">
        <v>369</v>
      </c>
      <c r="B10773" t="s">
        <v>10815</v>
      </c>
    </row>
    <row r="10774" spans="1:2">
      <c r="A10774" t="s">
        <v>328</v>
      </c>
      <c r="B10774" t="s">
        <v>13044</v>
      </c>
    </row>
    <row r="10775" spans="1:2">
      <c r="A10775" t="s">
        <v>328</v>
      </c>
      <c r="B10775" t="s">
        <v>13044</v>
      </c>
    </row>
    <row r="10776" spans="1:2">
      <c r="A10776" t="s">
        <v>328</v>
      </c>
      <c r="B10776" t="s">
        <v>13044</v>
      </c>
    </row>
    <row r="10777" spans="1:2">
      <c r="A10777" t="s">
        <v>448</v>
      </c>
      <c r="B10777" t="s">
        <v>13297</v>
      </c>
    </row>
    <row r="10778" spans="1:2">
      <c r="A10778" t="s">
        <v>448</v>
      </c>
      <c r="B10778" t="s">
        <v>13297</v>
      </c>
    </row>
    <row r="10779" spans="1:2">
      <c r="A10779" t="s">
        <v>13109</v>
      </c>
      <c r="B10779" t="s">
        <v>13110</v>
      </c>
    </row>
    <row r="10780" spans="1:2">
      <c r="A10780" t="s">
        <v>13109</v>
      </c>
      <c r="B10780" t="s">
        <v>13110</v>
      </c>
    </row>
    <row r="10781" spans="1:2">
      <c r="A10781" t="s">
        <v>13109</v>
      </c>
      <c r="B10781" t="s">
        <v>13110</v>
      </c>
    </row>
    <row r="10782" spans="1:2">
      <c r="A10782" t="s">
        <v>146</v>
      </c>
      <c r="B10782" t="s">
        <v>11978</v>
      </c>
    </row>
    <row r="10783" spans="1:2">
      <c r="A10783" t="s">
        <v>146</v>
      </c>
      <c r="B10783" t="s">
        <v>11978</v>
      </c>
    </row>
    <row r="10784" spans="1:2">
      <c r="A10784" t="s">
        <v>146</v>
      </c>
      <c r="B10784" t="s">
        <v>11978</v>
      </c>
    </row>
    <row r="10785" spans="1:2">
      <c r="A10785" t="s">
        <v>12651</v>
      </c>
      <c r="B10785" t="s">
        <v>5089</v>
      </c>
    </row>
    <row r="10786" spans="1:2">
      <c r="A10786" t="s">
        <v>12651</v>
      </c>
      <c r="B10786" t="s">
        <v>5089</v>
      </c>
    </row>
    <row r="10787" spans="1:2">
      <c r="A10787" t="s">
        <v>12651</v>
      </c>
      <c r="B10787" t="s">
        <v>5089</v>
      </c>
    </row>
    <row r="10788" spans="1:2">
      <c r="A10788" t="s">
        <v>5088</v>
      </c>
      <c r="B10788" t="s">
        <v>5089</v>
      </c>
    </row>
    <row r="10789" spans="1:2">
      <c r="A10789" t="s">
        <v>5088</v>
      </c>
      <c r="B10789" t="s">
        <v>5089</v>
      </c>
    </row>
    <row r="10790" spans="1:2">
      <c r="A10790" t="s">
        <v>5088</v>
      </c>
      <c r="B10790" t="s">
        <v>5089</v>
      </c>
    </row>
    <row r="10791" spans="1:2">
      <c r="A10791" t="s">
        <v>148</v>
      </c>
      <c r="B10791" t="s">
        <v>10822</v>
      </c>
    </row>
    <row r="10792" spans="1:2">
      <c r="A10792" t="s">
        <v>148</v>
      </c>
      <c r="B10792" t="s">
        <v>10822</v>
      </c>
    </row>
    <row r="10793" spans="1:2">
      <c r="A10793" t="s">
        <v>148</v>
      </c>
      <c r="B10793" t="s">
        <v>10822</v>
      </c>
    </row>
    <row r="10794" spans="1:2">
      <c r="A10794" t="s">
        <v>149</v>
      </c>
      <c r="B10794" t="s">
        <v>13010</v>
      </c>
    </row>
    <row r="10795" spans="1:2">
      <c r="A10795" t="s">
        <v>149</v>
      </c>
      <c r="B10795" t="s">
        <v>13010</v>
      </c>
    </row>
    <row r="10796" spans="1:2">
      <c r="A10796" t="s">
        <v>149</v>
      </c>
      <c r="B10796" t="s">
        <v>13010</v>
      </c>
    </row>
    <row r="10797" spans="1:2">
      <c r="A10797" t="s">
        <v>459</v>
      </c>
      <c r="B10797" t="s">
        <v>13183</v>
      </c>
    </row>
    <row r="10798" spans="1:2">
      <c r="A10798" t="s">
        <v>459</v>
      </c>
      <c r="B10798" t="s">
        <v>13183</v>
      </c>
    </row>
    <row r="10799" spans="1:2">
      <c r="A10799" t="s">
        <v>420</v>
      </c>
      <c r="B10799" t="s">
        <v>11979</v>
      </c>
    </row>
    <row r="10800" spans="1:2">
      <c r="A10800" t="s">
        <v>420</v>
      </c>
      <c r="B10800" t="s">
        <v>11979</v>
      </c>
    </row>
    <row r="10801" spans="1:2">
      <c r="A10801" t="s">
        <v>420</v>
      </c>
      <c r="B10801" t="s">
        <v>11979</v>
      </c>
    </row>
    <row r="10802" spans="1:2">
      <c r="A10802" t="s">
        <v>12652</v>
      </c>
      <c r="B10802" t="s">
        <v>5091</v>
      </c>
    </row>
    <row r="10803" spans="1:2">
      <c r="A10803" t="s">
        <v>12652</v>
      </c>
      <c r="B10803" t="s">
        <v>5091</v>
      </c>
    </row>
    <row r="10804" spans="1:2">
      <c r="A10804" t="s">
        <v>12652</v>
      </c>
      <c r="B10804" t="s">
        <v>5091</v>
      </c>
    </row>
    <row r="10805" spans="1:2">
      <c r="A10805" t="s">
        <v>5090</v>
      </c>
      <c r="B10805" t="s">
        <v>5091</v>
      </c>
    </row>
    <row r="10806" spans="1:2">
      <c r="A10806" t="s">
        <v>5090</v>
      </c>
      <c r="B10806" t="s">
        <v>5091</v>
      </c>
    </row>
    <row r="10807" spans="1:2">
      <c r="A10807" t="s">
        <v>5090</v>
      </c>
      <c r="B10807" t="s">
        <v>5091</v>
      </c>
    </row>
    <row r="10808" spans="1:2">
      <c r="A10808" t="s">
        <v>147</v>
      </c>
      <c r="B10808" t="s">
        <v>10823</v>
      </c>
    </row>
    <row r="10809" spans="1:2">
      <c r="A10809" t="s">
        <v>147</v>
      </c>
      <c r="B10809" t="s">
        <v>10823</v>
      </c>
    </row>
    <row r="10810" spans="1:2">
      <c r="A10810" t="s">
        <v>147</v>
      </c>
      <c r="B10810" t="s">
        <v>10823</v>
      </c>
    </row>
    <row r="10811" spans="1:2">
      <c r="A10811" t="s">
        <v>338</v>
      </c>
      <c r="B10811" t="s">
        <v>5091</v>
      </c>
    </row>
    <row r="10812" spans="1:2">
      <c r="A10812" t="s">
        <v>338</v>
      </c>
      <c r="B10812" t="s">
        <v>5091</v>
      </c>
    </row>
    <row r="10813" spans="1:2">
      <c r="A10813" t="s">
        <v>338</v>
      </c>
      <c r="B10813" t="s">
        <v>5091</v>
      </c>
    </row>
    <row r="10814" spans="1:2">
      <c r="A10814" t="s">
        <v>460</v>
      </c>
      <c r="B10814" t="s">
        <v>13184</v>
      </c>
    </row>
    <row r="10815" spans="1:2">
      <c r="A10815" t="s">
        <v>460</v>
      </c>
      <c r="B10815" t="s">
        <v>13184</v>
      </c>
    </row>
    <row r="10816" spans="1:2">
      <c r="A10816" t="s">
        <v>5396</v>
      </c>
      <c r="B10816" t="s">
        <v>5397</v>
      </c>
    </row>
    <row r="10817" spans="1:2">
      <c r="A10817" t="s">
        <v>5396</v>
      </c>
      <c r="B10817" t="s">
        <v>5397</v>
      </c>
    </row>
    <row r="10818" spans="1:2">
      <c r="A10818" t="s">
        <v>5396</v>
      </c>
      <c r="B10818" t="s">
        <v>5397</v>
      </c>
    </row>
    <row r="10819" spans="1:2">
      <c r="A10819" t="s">
        <v>381</v>
      </c>
      <c r="B10819" t="s">
        <v>10824</v>
      </c>
    </row>
    <row r="10820" spans="1:2">
      <c r="A10820" t="s">
        <v>381</v>
      </c>
      <c r="B10820" t="s">
        <v>10824</v>
      </c>
    </row>
    <row r="10821" spans="1:2">
      <c r="A10821" t="s">
        <v>381</v>
      </c>
      <c r="B10821" t="s">
        <v>10824</v>
      </c>
    </row>
    <row r="10822" spans="1:2">
      <c r="A10822" t="s">
        <v>339</v>
      </c>
      <c r="B10822" t="s">
        <v>13011</v>
      </c>
    </row>
    <row r="10823" spans="1:2">
      <c r="A10823" t="s">
        <v>339</v>
      </c>
      <c r="B10823" t="s">
        <v>13011</v>
      </c>
    </row>
    <row r="10824" spans="1:2">
      <c r="A10824" t="s">
        <v>339</v>
      </c>
      <c r="B10824" t="s">
        <v>13011</v>
      </c>
    </row>
    <row r="10825" spans="1:2">
      <c r="A10825" t="s">
        <v>13430</v>
      </c>
      <c r="B10825" t="s">
        <v>13429</v>
      </c>
    </row>
    <row r="10826" spans="1:2">
      <c r="A10826" t="s">
        <v>342</v>
      </c>
      <c r="B10826" t="s">
        <v>11218</v>
      </c>
    </row>
    <row r="10827" spans="1:2">
      <c r="A10827" t="s">
        <v>342</v>
      </c>
      <c r="B10827" t="s">
        <v>11218</v>
      </c>
    </row>
    <row r="10828" spans="1:2">
      <c r="A10828" t="s">
        <v>342</v>
      </c>
      <c r="B10828" t="s">
        <v>11218</v>
      </c>
    </row>
    <row r="10829" spans="1:2">
      <c r="A10829" t="s">
        <v>343</v>
      </c>
      <c r="B10829" t="s">
        <v>11219</v>
      </c>
    </row>
    <row r="10830" spans="1:2">
      <c r="A10830" t="s">
        <v>343</v>
      </c>
      <c r="B10830" t="s">
        <v>11219</v>
      </c>
    </row>
    <row r="10831" spans="1:2">
      <c r="A10831" t="s">
        <v>343</v>
      </c>
      <c r="B10831" t="s">
        <v>11219</v>
      </c>
    </row>
    <row r="10832" spans="1:2">
      <c r="A10832" t="s">
        <v>150</v>
      </c>
      <c r="B10832" t="s">
        <v>13380</v>
      </c>
    </row>
    <row r="10833" spans="1:2">
      <c r="A10833" t="s">
        <v>13431</v>
      </c>
      <c r="B10833" t="s">
        <v>13393</v>
      </c>
    </row>
    <row r="10834" spans="1:2">
      <c r="A10834" t="s">
        <v>13433</v>
      </c>
      <c r="B10834" t="s">
        <v>13432</v>
      </c>
    </row>
    <row r="10835" spans="1:2">
      <c r="A10835" t="s">
        <v>13435</v>
      </c>
      <c r="B10835" t="s">
        <v>13434</v>
      </c>
    </row>
    <row r="10836" spans="1:2">
      <c r="A10836" t="s">
        <v>13437</v>
      </c>
      <c r="B10836" t="s">
        <v>13436</v>
      </c>
    </row>
    <row r="10837" spans="1:2">
      <c r="A10837" t="s">
        <v>13438</v>
      </c>
      <c r="B10837" t="s">
        <v>13393</v>
      </c>
    </row>
    <row r="10838" spans="1:2">
      <c r="A10838" t="s">
        <v>247</v>
      </c>
      <c r="B10838" t="s">
        <v>13176</v>
      </c>
    </row>
    <row r="10839" spans="1:2">
      <c r="A10839" t="s">
        <v>247</v>
      </c>
      <c r="B10839" t="s">
        <v>13176</v>
      </c>
    </row>
    <row r="10840" spans="1:2">
      <c r="A10840" t="s">
        <v>247</v>
      </c>
      <c r="B10840" t="s">
        <v>13176</v>
      </c>
    </row>
    <row r="10841" spans="1:2">
      <c r="A10841" t="s">
        <v>454</v>
      </c>
      <c r="B10841" t="s">
        <v>13305</v>
      </c>
    </row>
    <row r="10842" spans="1:2">
      <c r="A10842" t="s">
        <v>454</v>
      </c>
      <c r="B10842" t="s">
        <v>13305</v>
      </c>
    </row>
    <row r="10843" spans="1:2">
      <c r="A10843" t="s">
        <v>13428</v>
      </c>
      <c r="B10843" t="s">
        <v>13427</v>
      </c>
    </row>
    <row r="10844" spans="1:2">
      <c r="A10844" t="s">
        <v>455</v>
      </c>
      <c r="B10844" t="s">
        <v>13215</v>
      </c>
    </row>
    <row r="10845" spans="1:2">
      <c r="A10845" t="s">
        <v>455</v>
      </c>
      <c r="B10845" t="s">
        <v>13215</v>
      </c>
    </row>
    <row r="10846" spans="1:2">
      <c r="A10846" t="s">
        <v>456</v>
      </c>
      <c r="B10846" t="s">
        <v>13258</v>
      </c>
    </row>
    <row r="10847" spans="1:2">
      <c r="A10847" t="s">
        <v>456</v>
      </c>
      <c r="B10847" t="s">
        <v>13258</v>
      </c>
    </row>
    <row r="10848" spans="1:2">
      <c r="A10848" t="s">
        <v>9337</v>
      </c>
      <c r="B10848" t="s">
        <v>9338</v>
      </c>
    </row>
    <row r="10849" spans="1:2">
      <c r="A10849" t="s">
        <v>9337</v>
      </c>
      <c r="B10849" t="s">
        <v>9338</v>
      </c>
    </row>
    <row r="10850" spans="1:2">
      <c r="A10850" t="s">
        <v>9337</v>
      </c>
      <c r="B10850" t="s">
        <v>9338</v>
      </c>
    </row>
    <row r="10851" spans="1:2">
      <c r="A10851" t="s">
        <v>9347</v>
      </c>
      <c r="B10851" t="s">
        <v>9348</v>
      </c>
    </row>
    <row r="10852" spans="1:2">
      <c r="A10852" t="s">
        <v>9347</v>
      </c>
      <c r="B10852" t="s">
        <v>9348</v>
      </c>
    </row>
    <row r="10853" spans="1:2">
      <c r="A10853" t="s">
        <v>9347</v>
      </c>
      <c r="B10853" t="s">
        <v>9348</v>
      </c>
    </row>
    <row r="10854" spans="1:2">
      <c r="A10854" t="s">
        <v>9343</v>
      </c>
      <c r="B10854" t="s">
        <v>9344</v>
      </c>
    </row>
    <row r="10855" spans="1:2">
      <c r="A10855" t="s">
        <v>9343</v>
      </c>
      <c r="B10855" t="s">
        <v>9344</v>
      </c>
    </row>
    <row r="10856" spans="1:2">
      <c r="A10856" t="s">
        <v>9343</v>
      </c>
      <c r="B10856" t="s">
        <v>9344</v>
      </c>
    </row>
    <row r="10857" spans="1:2">
      <c r="A10857" t="s">
        <v>9345</v>
      </c>
      <c r="B10857" t="s">
        <v>9346</v>
      </c>
    </row>
    <row r="10858" spans="1:2">
      <c r="A10858" t="s">
        <v>9345</v>
      </c>
      <c r="B10858" t="s">
        <v>9346</v>
      </c>
    </row>
    <row r="10859" spans="1:2">
      <c r="A10859" t="s">
        <v>9345</v>
      </c>
      <c r="B10859" t="s">
        <v>9346</v>
      </c>
    </row>
    <row r="10860" spans="1:2">
      <c r="A10860" t="s">
        <v>9349</v>
      </c>
      <c r="B10860" t="s">
        <v>9350</v>
      </c>
    </row>
    <row r="10861" spans="1:2">
      <c r="A10861" t="s">
        <v>9349</v>
      </c>
      <c r="B10861" t="s">
        <v>9350</v>
      </c>
    </row>
    <row r="10862" spans="1:2">
      <c r="A10862" t="s">
        <v>9349</v>
      </c>
      <c r="B10862" t="s">
        <v>9350</v>
      </c>
    </row>
    <row r="10863" spans="1:2">
      <c r="A10863" t="s">
        <v>8706</v>
      </c>
      <c r="B10863" t="s">
        <v>8707</v>
      </c>
    </row>
    <row r="10864" spans="1:2">
      <c r="A10864" t="s">
        <v>8706</v>
      </c>
      <c r="B10864" t="s">
        <v>8707</v>
      </c>
    </row>
    <row r="10865" spans="1:2">
      <c r="A10865" t="s">
        <v>8706</v>
      </c>
      <c r="B10865" t="s">
        <v>8707</v>
      </c>
    </row>
    <row r="10866" spans="1:2">
      <c r="A10866" t="s">
        <v>8708</v>
      </c>
      <c r="B10866" t="s">
        <v>8709</v>
      </c>
    </row>
    <row r="10867" spans="1:2">
      <c r="A10867" t="s">
        <v>8708</v>
      </c>
      <c r="B10867" t="s">
        <v>8709</v>
      </c>
    </row>
    <row r="10868" spans="1:2">
      <c r="A10868" t="s">
        <v>8708</v>
      </c>
      <c r="B10868" t="s">
        <v>8709</v>
      </c>
    </row>
    <row r="10869" spans="1:2">
      <c r="A10869" t="s">
        <v>8714</v>
      </c>
      <c r="B10869" t="s">
        <v>8715</v>
      </c>
    </row>
    <row r="10870" spans="1:2">
      <c r="A10870" t="s">
        <v>8714</v>
      </c>
      <c r="B10870" t="s">
        <v>8715</v>
      </c>
    </row>
    <row r="10871" spans="1:2">
      <c r="A10871" t="s">
        <v>8714</v>
      </c>
      <c r="B10871" t="s">
        <v>8715</v>
      </c>
    </row>
    <row r="10872" spans="1:2">
      <c r="A10872" t="s">
        <v>8710</v>
      </c>
      <c r="B10872" t="s">
        <v>8711</v>
      </c>
    </row>
    <row r="10873" spans="1:2">
      <c r="A10873" t="s">
        <v>8710</v>
      </c>
      <c r="B10873" t="s">
        <v>8711</v>
      </c>
    </row>
    <row r="10874" spans="1:2">
      <c r="A10874" t="s">
        <v>8710</v>
      </c>
      <c r="B10874" t="s">
        <v>8711</v>
      </c>
    </row>
    <row r="10875" spans="1:2">
      <c r="A10875" t="s">
        <v>8712</v>
      </c>
      <c r="B10875" t="s">
        <v>8713</v>
      </c>
    </row>
    <row r="10876" spans="1:2">
      <c r="A10876" t="s">
        <v>8712</v>
      </c>
      <c r="B10876" t="s">
        <v>8713</v>
      </c>
    </row>
    <row r="10877" spans="1:2">
      <c r="A10877" t="s">
        <v>8712</v>
      </c>
      <c r="B10877" t="s">
        <v>8713</v>
      </c>
    </row>
    <row r="10878" spans="1:2">
      <c r="A10878" t="s">
        <v>8716</v>
      </c>
      <c r="B10878" t="s">
        <v>8717</v>
      </c>
    </row>
    <row r="10879" spans="1:2">
      <c r="A10879" t="s">
        <v>8716</v>
      </c>
      <c r="B10879" t="s">
        <v>8717</v>
      </c>
    </row>
    <row r="10880" spans="1:2">
      <c r="A10880" t="s">
        <v>8716</v>
      </c>
      <c r="B10880" t="s">
        <v>8717</v>
      </c>
    </row>
    <row r="10881" spans="1:2">
      <c r="A10881" t="s">
        <v>9317</v>
      </c>
      <c r="B10881" t="s">
        <v>9318</v>
      </c>
    </row>
    <row r="10882" spans="1:2">
      <c r="A10882" t="s">
        <v>9317</v>
      </c>
      <c r="B10882" t="s">
        <v>9318</v>
      </c>
    </row>
    <row r="10883" spans="1:2">
      <c r="A10883" t="s">
        <v>9317</v>
      </c>
      <c r="B10883" t="s">
        <v>9318</v>
      </c>
    </row>
    <row r="10884" spans="1:2">
      <c r="A10884" t="s">
        <v>9319</v>
      </c>
      <c r="B10884" t="s">
        <v>9320</v>
      </c>
    </row>
    <row r="10885" spans="1:2">
      <c r="A10885" t="s">
        <v>9319</v>
      </c>
      <c r="B10885" t="s">
        <v>9320</v>
      </c>
    </row>
    <row r="10886" spans="1:2">
      <c r="A10886" t="s">
        <v>9319</v>
      </c>
      <c r="B10886" t="s">
        <v>9320</v>
      </c>
    </row>
    <row r="10887" spans="1:2">
      <c r="A10887" t="s">
        <v>9321</v>
      </c>
      <c r="B10887" t="s">
        <v>9322</v>
      </c>
    </row>
    <row r="10888" spans="1:2">
      <c r="A10888" t="s">
        <v>9321</v>
      </c>
      <c r="B10888" t="s">
        <v>9322</v>
      </c>
    </row>
    <row r="10889" spans="1:2">
      <c r="A10889" t="s">
        <v>9321</v>
      </c>
      <c r="B10889" t="s">
        <v>9322</v>
      </c>
    </row>
    <row r="10890" spans="1:2">
      <c r="A10890" t="s">
        <v>9339</v>
      </c>
      <c r="B10890" t="s">
        <v>9340</v>
      </c>
    </row>
    <row r="10891" spans="1:2">
      <c r="A10891" t="s">
        <v>9339</v>
      </c>
      <c r="B10891" t="s">
        <v>9340</v>
      </c>
    </row>
    <row r="10892" spans="1:2">
      <c r="A10892" t="s">
        <v>9339</v>
      </c>
      <c r="B10892" t="s">
        <v>9340</v>
      </c>
    </row>
    <row r="10893" spans="1:2">
      <c r="A10893" t="s">
        <v>9341</v>
      </c>
      <c r="B10893" t="s">
        <v>9342</v>
      </c>
    </row>
    <row r="10894" spans="1:2">
      <c r="A10894" t="s">
        <v>9341</v>
      </c>
      <c r="B10894" t="s">
        <v>9342</v>
      </c>
    </row>
    <row r="10895" spans="1:2">
      <c r="A10895" t="s">
        <v>9341</v>
      </c>
      <c r="B10895" t="s">
        <v>9342</v>
      </c>
    </row>
    <row r="10896" spans="1:2">
      <c r="A10896" t="s">
        <v>9329</v>
      </c>
      <c r="B10896" t="s">
        <v>9330</v>
      </c>
    </row>
    <row r="10897" spans="1:2">
      <c r="A10897" t="s">
        <v>9329</v>
      </c>
      <c r="B10897" t="s">
        <v>9330</v>
      </c>
    </row>
    <row r="10898" spans="1:2">
      <c r="A10898" t="s">
        <v>9329</v>
      </c>
      <c r="B10898" t="s">
        <v>9330</v>
      </c>
    </row>
    <row r="10899" spans="1:2">
      <c r="A10899" t="s">
        <v>9331</v>
      </c>
      <c r="B10899" t="s">
        <v>9332</v>
      </c>
    </row>
    <row r="10900" spans="1:2">
      <c r="A10900" t="s">
        <v>9331</v>
      </c>
      <c r="B10900" t="s">
        <v>9332</v>
      </c>
    </row>
    <row r="10901" spans="1:2">
      <c r="A10901" t="s">
        <v>9331</v>
      </c>
      <c r="B10901" t="s">
        <v>9332</v>
      </c>
    </row>
    <row r="10902" spans="1:2">
      <c r="A10902" t="s">
        <v>9333</v>
      </c>
      <c r="B10902" t="s">
        <v>9334</v>
      </c>
    </row>
    <row r="10903" spans="1:2">
      <c r="A10903" t="s">
        <v>9333</v>
      </c>
      <c r="B10903" t="s">
        <v>9334</v>
      </c>
    </row>
    <row r="10904" spans="1:2">
      <c r="A10904" t="s">
        <v>9333</v>
      </c>
      <c r="B10904" t="s">
        <v>9334</v>
      </c>
    </row>
    <row r="10905" spans="1:2">
      <c r="A10905" t="s">
        <v>9335</v>
      </c>
      <c r="B10905" t="s">
        <v>9336</v>
      </c>
    </row>
    <row r="10906" spans="1:2">
      <c r="A10906" t="s">
        <v>9335</v>
      </c>
      <c r="B10906" t="s">
        <v>9336</v>
      </c>
    </row>
    <row r="10907" spans="1:2">
      <c r="A10907" t="s">
        <v>9335</v>
      </c>
      <c r="B10907" t="s">
        <v>9336</v>
      </c>
    </row>
    <row r="10908" spans="1:2">
      <c r="A10908" t="s">
        <v>9323</v>
      </c>
      <c r="B10908" t="s">
        <v>9324</v>
      </c>
    </row>
    <row r="10909" spans="1:2">
      <c r="A10909" t="s">
        <v>9323</v>
      </c>
      <c r="B10909" t="s">
        <v>9324</v>
      </c>
    </row>
    <row r="10910" spans="1:2">
      <c r="A10910" t="s">
        <v>9323</v>
      </c>
      <c r="B10910" t="s">
        <v>9324</v>
      </c>
    </row>
    <row r="10911" spans="1:2">
      <c r="A10911" t="s">
        <v>9325</v>
      </c>
      <c r="B10911" t="s">
        <v>9326</v>
      </c>
    </row>
    <row r="10912" spans="1:2">
      <c r="A10912" t="s">
        <v>9325</v>
      </c>
      <c r="B10912" t="s">
        <v>9326</v>
      </c>
    </row>
    <row r="10913" spans="1:2">
      <c r="A10913" t="s">
        <v>9325</v>
      </c>
      <c r="B10913" t="s">
        <v>9326</v>
      </c>
    </row>
    <row r="10914" spans="1:2">
      <c r="A10914" t="s">
        <v>9327</v>
      </c>
      <c r="B10914" t="s">
        <v>9328</v>
      </c>
    </row>
    <row r="10915" spans="1:2">
      <c r="A10915" t="s">
        <v>9327</v>
      </c>
      <c r="B10915" t="s">
        <v>9328</v>
      </c>
    </row>
    <row r="10916" spans="1:2">
      <c r="A10916" t="s">
        <v>9327</v>
      </c>
      <c r="B10916" t="s">
        <v>9328</v>
      </c>
    </row>
    <row r="10917" spans="1:2">
      <c r="A10917" t="s">
        <v>10349</v>
      </c>
      <c r="B10917" t="s">
        <v>10350</v>
      </c>
    </row>
    <row r="10918" spans="1:2">
      <c r="A10918" t="s">
        <v>10349</v>
      </c>
      <c r="B10918" t="s">
        <v>10350</v>
      </c>
    </row>
    <row r="10919" spans="1:2">
      <c r="A10919" t="s">
        <v>10349</v>
      </c>
      <c r="B10919" t="s">
        <v>10350</v>
      </c>
    </row>
    <row r="10920" spans="1:2">
      <c r="A10920" t="s">
        <v>11951</v>
      </c>
      <c r="B10920" t="s">
        <v>11952</v>
      </c>
    </row>
    <row r="10921" spans="1:2">
      <c r="A10921" t="s">
        <v>11951</v>
      </c>
      <c r="B10921" t="s">
        <v>11952</v>
      </c>
    </row>
    <row r="10922" spans="1:2">
      <c r="A10922" t="s">
        <v>11951</v>
      </c>
      <c r="B10922" t="s">
        <v>11952</v>
      </c>
    </row>
    <row r="10923" spans="1:2">
      <c r="A10923" t="s">
        <v>5193</v>
      </c>
      <c r="B10923" t="s">
        <v>5194</v>
      </c>
    </row>
    <row r="10924" spans="1:2">
      <c r="A10924" t="s">
        <v>5193</v>
      </c>
      <c r="B10924" t="s">
        <v>5194</v>
      </c>
    </row>
    <row r="10925" spans="1:2">
      <c r="A10925" t="s">
        <v>5193</v>
      </c>
      <c r="B10925" t="s">
        <v>5194</v>
      </c>
    </row>
    <row r="10926" spans="1:2">
      <c r="A10926" t="s">
        <v>9353</v>
      </c>
      <c r="B10926" t="s">
        <v>9354</v>
      </c>
    </row>
    <row r="10927" spans="1:2">
      <c r="A10927" t="s">
        <v>9353</v>
      </c>
      <c r="B10927" t="s">
        <v>9354</v>
      </c>
    </row>
    <row r="10928" spans="1:2">
      <c r="A10928" t="s">
        <v>9353</v>
      </c>
      <c r="B10928" t="s">
        <v>9354</v>
      </c>
    </row>
    <row r="10929" spans="1:2">
      <c r="A10929" t="s">
        <v>9408</v>
      </c>
      <c r="B10929" t="s">
        <v>9409</v>
      </c>
    </row>
    <row r="10930" spans="1:2">
      <c r="A10930" t="s">
        <v>9408</v>
      </c>
      <c r="B10930" t="s">
        <v>9409</v>
      </c>
    </row>
    <row r="10931" spans="1:2">
      <c r="A10931" t="s">
        <v>9408</v>
      </c>
      <c r="B10931" t="s">
        <v>9409</v>
      </c>
    </row>
    <row r="10932" spans="1:2">
      <c r="A10932" t="s">
        <v>9853</v>
      </c>
      <c r="B10932" t="s">
        <v>9854</v>
      </c>
    </row>
    <row r="10933" spans="1:2">
      <c r="A10933" t="s">
        <v>9853</v>
      </c>
      <c r="B10933" t="s">
        <v>9854</v>
      </c>
    </row>
    <row r="10934" spans="1:2">
      <c r="A10934" t="s">
        <v>9853</v>
      </c>
      <c r="B10934" t="s">
        <v>9854</v>
      </c>
    </row>
    <row r="10935" spans="1:2">
      <c r="A10935" t="s">
        <v>10269</v>
      </c>
      <c r="B10935" t="s">
        <v>10270</v>
      </c>
    </row>
    <row r="10936" spans="1:2">
      <c r="A10936" t="s">
        <v>10269</v>
      </c>
      <c r="B10936" t="s">
        <v>10270</v>
      </c>
    </row>
    <row r="10937" spans="1:2">
      <c r="A10937" t="s">
        <v>10269</v>
      </c>
      <c r="B10937" t="s">
        <v>10270</v>
      </c>
    </row>
    <row r="10938" spans="1:2">
      <c r="A10938" t="s">
        <v>10271</v>
      </c>
      <c r="B10938" t="s">
        <v>10272</v>
      </c>
    </row>
    <row r="10939" spans="1:2">
      <c r="A10939" t="s">
        <v>10271</v>
      </c>
      <c r="B10939" t="s">
        <v>10272</v>
      </c>
    </row>
    <row r="10940" spans="1:2">
      <c r="A10940" t="s">
        <v>10271</v>
      </c>
      <c r="B10940" t="s">
        <v>10272</v>
      </c>
    </row>
    <row r="10941" spans="1:2">
      <c r="A10941" t="s">
        <v>10463</v>
      </c>
      <c r="B10941" t="s">
        <v>10464</v>
      </c>
    </row>
    <row r="10942" spans="1:2">
      <c r="A10942" t="s">
        <v>10463</v>
      </c>
      <c r="B10942" t="s">
        <v>10464</v>
      </c>
    </row>
    <row r="10943" spans="1:2">
      <c r="A10943" t="s">
        <v>10463</v>
      </c>
      <c r="B10943" t="s">
        <v>10464</v>
      </c>
    </row>
    <row r="10944" spans="1:2">
      <c r="A10944" t="s">
        <v>11082</v>
      </c>
      <c r="B10944" t="s">
        <v>11083</v>
      </c>
    </row>
    <row r="10945" spans="1:2">
      <c r="A10945" t="s">
        <v>11082</v>
      </c>
      <c r="B10945" t="s">
        <v>11083</v>
      </c>
    </row>
    <row r="10946" spans="1:2">
      <c r="A10946" t="s">
        <v>11082</v>
      </c>
      <c r="B10946" t="s">
        <v>11083</v>
      </c>
    </row>
    <row r="10947" spans="1:2">
      <c r="A10947" t="s">
        <v>11243</v>
      </c>
      <c r="B10947" t="s">
        <v>11244</v>
      </c>
    </row>
    <row r="10948" spans="1:2">
      <c r="A10948" t="s">
        <v>11243</v>
      </c>
      <c r="B10948" t="s">
        <v>11244</v>
      </c>
    </row>
    <row r="10949" spans="1:2">
      <c r="A10949" t="s">
        <v>11243</v>
      </c>
      <c r="B10949" t="s">
        <v>11244</v>
      </c>
    </row>
    <row r="10950" spans="1:2">
      <c r="A10950" t="s">
        <v>11983</v>
      </c>
      <c r="B10950" t="s">
        <v>11984</v>
      </c>
    </row>
    <row r="10951" spans="1:2">
      <c r="A10951" t="s">
        <v>11983</v>
      </c>
      <c r="B10951" t="s">
        <v>11984</v>
      </c>
    </row>
    <row r="10952" spans="1:2">
      <c r="A10952" t="s">
        <v>11983</v>
      </c>
      <c r="B10952" t="s">
        <v>11984</v>
      </c>
    </row>
    <row r="10953" spans="1:2">
      <c r="A10953" t="s">
        <v>11985</v>
      </c>
      <c r="B10953" t="s">
        <v>11244</v>
      </c>
    </row>
    <row r="10954" spans="1:2">
      <c r="A10954" t="s">
        <v>11985</v>
      </c>
      <c r="B10954" t="s">
        <v>11244</v>
      </c>
    </row>
    <row r="10955" spans="1:2">
      <c r="A10955" t="s">
        <v>11985</v>
      </c>
      <c r="B10955" t="s">
        <v>11244</v>
      </c>
    </row>
    <row r="10956" spans="1:2">
      <c r="A10956" t="s">
        <v>9394</v>
      </c>
      <c r="B10956" t="s">
        <v>9395</v>
      </c>
    </row>
    <row r="10957" spans="1:2">
      <c r="A10957" t="s">
        <v>9394</v>
      </c>
      <c r="B10957" t="s">
        <v>9395</v>
      </c>
    </row>
    <row r="10958" spans="1:2">
      <c r="A10958" t="s">
        <v>9394</v>
      </c>
      <c r="B10958" t="s">
        <v>9395</v>
      </c>
    </row>
    <row r="10959" spans="1:2">
      <c r="A10959" t="s">
        <v>5064</v>
      </c>
      <c r="B10959" t="s">
        <v>5065</v>
      </c>
    </row>
    <row r="10960" spans="1:2">
      <c r="A10960" t="s">
        <v>5064</v>
      </c>
      <c r="B10960" t="s">
        <v>5065</v>
      </c>
    </row>
    <row r="10961" spans="1:2">
      <c r="A10961" t="s">
        <v>5064</v>
      </c>
      <c r="B10961" t="s">
        <v>5065</v>
      </c>
    </row>
    <row r="10962" spans="1:2">
      <c r="A10962" t="s">
        <v>5066</v>
      </c>
      <c r="B10962" t="s">
        <v>5067</v>
      </c>
    </row>
    <row r="10963" spans="1:2">
      <c r="A10963" t="s">
        <v>5066</v>
      </c>
      <c r="B10963" t="s">
        <v>5067</v>
      </c>
    </row>
    <row r="10964" spans="1:2">
      <c r="A10964" t="s">
        <v>5066</v>
      </c>
      <c r="B10964" t="s">
        <v>5067</v>
      </c>
    </row>
    <row r="10965" spans="1:2">
      <c r="A10965" t="s">
        <v>5068</v>
      </c>
      <c r="B10965" t="s">
        <v>5069</v>
      </c>
    </row>
    <row r="10966" spans="1:2">
      <c r="A10966" t="s">
        <v>5068</v>
      </c>
      <c r="B10966" t="s">
        <v>5069</v>
      </c>
    </row>
    <row r="10967" spans="1:2">
      <c r="A10967" t="s">
        <v>5068</v>
      </c>
      <c r="B10967" t="s">
        <v>5069</v>
      </c>
    </row>
    <row r="10968" spans="1:2">
      <c r="A10968" t="s">
        <v>156</v>
      </c>
      <c r="B10968" t="s">
        <v>10845</v>
      </c>
    </row>
    <row r="10969" spans="1:2">
      <c r="A10969" t="s">
        <v>156</v>
      </c>
      <c r="B10969" t="s">
        <v>10845</v>
      </c>
    </row>
    <row r="10970" spans="1:2">
      <c r="A10970" t="s">
        <v>156</v>
      </c>
      <c r="B10970" t="s">
        <v>10845</v>
      </c>
    </row>
    <row r="10971" spans="1:2">
      <c r="A10971" t="s">
        <v>155</v>
      </c>
      <c r="B10971" t="s">
        <v>13143</v>
      </c>
    </row>
    <row r="10972" spans="1:2">
      <c r="A10972" t="s">
        <v>155</v>
      </c>
      <c r="B10972" t="s">
        <v>13143</v>
      </c>
    </row>
    <row r="10973" spans="1:2">
      <c r="A10973" t="s">
        <v>155</v>
      </c>
      <c r="B10973" t="s">
        <v>13143</v>
      </c>
    </row>
    <row r="10974" spans="1:2">
      <c r="A10974" t="s">
        <v>157</v>
      </c>
      <c r="B10974" t="s">
        <v>13072</v>
      </c>
    </row>
    <row r="10975" spans="1:2">
      <c r="A10975" t="s">
        <v>157</v>
      </c>
      <c r="B10975" t="s">
        <v>13072</v>
      </c>
    </row>
    <row r="10976" spans="1:2">
      <c r="A10976" t="s">
        <v>157</v>
      </c>
      <c r="B10976" t="s">
        <v>13072</v>
      </c>
    </row>
    <row r="10977" spans="1:2">
      <c r="A10977" t="s">
        <v>561</v>
      </c>
      <c r="B10977" t="s">
        <v>13251</v>
      </c>
    </row>
    <row r="10978" spans="1:2">
      <c r="A10978" t="s">
        <v>561</v>
      </c>
      <c r="B10978" t="s">
        <v>13251</v>
      </c>
    </row>
    <row r="10979" spans="1:2">
      <c r="A10979" t="s">
        <v>13452</v>
      </c>
      <c r="B10979" t="s">
        <v>13453</v>
      </c>
    </row>
    <row r="10980" spans="1:2">
      <c r="A10980" t="s">
        <v>7857</v>
      </c>
      <c r="B10980" t="s">
        <v>7189</v>
      </c>
    </row>
    <row r="10981" spans="1:2">
      <c r="A10981" t="s">
        <v>7857</v>
      </c>
      <c r="B10981" t="s">
        <v>7189</v>
      </c>
    </row>
    <row r="10982" spans="1:2">
      <c r="A10982" t="s">
        <v>7857</v>
      </c>
      <c r="B10982" t="s">
        <v>7189</v>
      </c>
    </row>
    <row r="10983" spans="1:2">
      <c r="A10983" t="s">
        <v>8674</v>
      </c>
      <c r="B10983" t="s">
        <v>8675</v>
      </c>
    </row>
    <row r="10984" spans="1:2">
      <c r="A10984" t="s">
        <v>8674</v>
      </c>
      <c r="B10984" t="s">
        <v>8675</v>
      </c>
    </row>
    <row r="10985" spans="1:2">
      <c r="A10985" t="s">
        <v>8674</v>
      </c>
      <c r="B10985" t="s">
        <v>8675</v>
      </c>
    </row>
    <row r="10986" spans="1:2">
      <c r="A10986" t="s">
        <v>9508</v>
      </c>
      <c r="B10986" t="s">
        <v>9509</v>
      </c>
    </row>
    <row r="10987" spans="1:2">
      <c r="A10987" t="s">
        <v>9508</v>
      </c>
      <c r="B10987" t="s">
        <v>9509</v>
      </c>
    </row>
    <row r="10988" spans="1:2">
      <c r="A10988" t="s">
        <v>9508</v>
      </c>
      <c r="B10988" t="s">
        <v>9509</v>
      </c>
    </row>
    <row r="10989" spans="1:2">
      <c r="A10989" t="s">
        <v>11179</v>
      </c>
      <c r="B10989" t="s">
        <v>11180</v>
      </c>
    </row>
    <row r="10990" spans="1:2">
      <c r="A10990" t="s">
        <v>11179</v>
      </c>
      <c r="B10990" t="s">
        <v>11180</v>
      </c>
    </row>
    <row r="10991" spans="1:2">
      <c r="A10991" t="s">
        <v>11179</v>
      </c>
      <c r="B10991" t="s">
        <v>11180</v>
      </c>
    </row>
    <row r="10992" spans="1:2">
      <c r="A10992" t="s">
        <v>12058</v>
      </c>
      <c r="B10992" t="s">
        <v>12059</v>
      </c>
    </row>
    <row r="10993" spans="1:2">
      <c r="A10993" t="s">
        <v>12058</v>
      </c>
      <c r="B10993" t="s">
        <v>12059</v>
      </c>
    </row>
    <row r="10994" spans="1:2">
      <c r="A10994" t="s">
        <v>12058</v>
      </c>
      <c r="B10994" t="s">
        <v>12059</v>
      </c>
    </row>
    <row r="10995" spans="1:2">
      <c r="A10995" t="s">
        <v>7842</v>
      </c>
      <c r="B10995" t="s">
        <v>7195</v>
      </c>
    </row>
    <row r="10996" spans="1:2">
      <c r="A10996" t="s">
        <v>7842</v>
      </c>
      <c r="B10996" t="s">
        <v>7195</v>
      </c>
    </row>
    <row r="10997" spans="1:2">
      <c r="A10997" t="s">
        <v>7842</v>
      </c>
      <c r="B10997" t="s">
        <v>7195</v>
      </c>
    </row>
    <row r="10998" spans="1:2">
      <c r="A10998" t="s">
        <v>8650</v>
      </c>
      <c r="B10998" t="s">
        <v>8651</v>
      </c>
    </row>
    <row r="10999" spans="1:2">
      <c r="A10999" t="s">
        <v>8650</v>
      </c>
      <c r="B10999" t="s">
        <v>8651</v>
      </c>
    </row>
    <row r="11000" spans="1:2">
      <c r="A11000" t="s">
        <v>8650</v>
      </c>
      <c r="B11000" t="s">
        <v>8651</v>
      </c>
    </row>
    <row r="11001" spans="1:2">
      <c r="A11001" t="s">
        <v>9217</v>
      </c>
      <c r="B11001" t="s">
        <v>9218</v>
      </c>
    </row>
    <row r="11002" spans="1:2">
      <c r="A11002" t="s">
        <v>9217</v>
      </c>
      <c r="B11002" t="s">
        <v>9218</v>
      </c>
    </row>
    <row r="11003" spans="1:2">
      <c r="A11003" t="s">
        <v>9217</v>
      </c>
      <c r="B11003" t="s">
        <v>9218</v>
      </c>
    </row>
    <row r="11004" spans="1:2">
      <c r="A11004" t="s">
        <v>9736</v>
      </c>
      <c r="B11004" t="s">
        <v>9737</v>
      </c>
    </row>
    <row r="11005" spans="1:2">
      <c r="A11005" t="s">
        <v>9736</v>
      </c>
      <c r="B11005" t="s">
        <v>9737</v>
      </c>
    </row>
    <row r="11006" spans="1:2">
      <c r="A11006" t="s">
        <v>9736</v>
      </c>
      <c r="B11006" t="s">
        <v>9737</v>
      </c>
    </row>
    <row r="11007" spans="1:2">
      <c r="A11007" t="s">
        <v>11181</v>
      </c>
      <c r="B11007" t="s">
        <v>11182</v>
      </c>
    </row>
    <row r="11008" spans="1:2">
      <c r="A11008" t="s">
        <v>11181</v>
      </c>
      <c r="B11008" t="s">
        <v>11182</v>
      </c>
    </row>
    <row r="11009" spans="1:2">
      <c r="A11009" t="s">
        <v>11181</v>
      </c>
      <c r="B11009" t="s">
        <v>11182</v>
      </c>
    </row>
    <row r="11010" spans="1:2">
      <c r="A11010" t="s">
        <v>12060</v>
      </c>
      <c r="B11010" t="s">
        <v>11182</v>
      </c>
    </row>
    <row r="11011" spans="1:2">
      <c r="A11011" t="s">
        <v>12060</v>
      </c>
      <c r="B11011" t="s">
        <v>11182</v>
      </c>
    </row>
    <row r="11012" spans="1:2">
      <c r="A11012" t="s">
        <v>12060</v>
      </c>
      <c r="B11012" t="s">
        <v>11182</v>
      </c>
    </row>
    <row r="11013" spans="1:2">
      <c r="A11013" t="s">
        <v>7843</v>
      </c>
      <c r="B11013" t="s">
        <v>7197</v>
      </c>
    </row>
    <row r="11014" spans="1:2">
      <c r="A11014" t="s">
        <v>7843</v>
      </c>
      <c r="B11014" t="s">
        <v>7197</v>
      </c>
    </row>
    <row r="11015" spans="1:2">
      <c r="A11015" t="s">
        <v>7843</v>
      </c>
      <c r="B11015" t="s">
        <v>7197</v>
      </c>
    </row>
    <row r="11016" spans="1:2">
      <c r="A11016" t="s">
        <v>8652</v>
      </c>
      <c r="B11016" t="s">
        <v>8653</v>
      </c>
    </row>
    <row r="11017" spans="1:2">
      <c r="A11017" t="s">
        <v>8652</v>
      </c>
      <c r="B11017" t="s">
        <v>8653</v>
      </c>
    </row>
    <row r="11018" spans="1:2">
      <c r="A11018" t="s">
        <v>8652</v>
      </c>
      <c r="B11018" t="s">
        <v>8653</v>
      </c>
    </row>
    <row r="11019" spans="1:2">
      <c r="A11019" t="s">
        <v>9219</v>
      </c>
      <c r="B11019" t="s">
        <v>9220</v>
      </c>
    </row>
    <row r="11020" spans="1:2">
      <c r="A11020" t="s">
        <v>9219</v>
      </c>
      <c r="B11020" t="s">
        <v>9220</v>
      </c>
    </row>
    <row r="11021" spans="1:2">
      <c r="A11021" t="s">
        <v>9219</v>
      </c>
      <c r="B11021" t="s">
        <v>9220</v>
      </c>
    </row>
    <row r="11022" spans="1:2">
      <c r="A11022" t="s">
        <v>9738</v>
      </c>
      <c r="B11022" t="s">
        <v>9739</v>
      </c>
    </row>
    <row r="11023" spans="1:2">
      <c r="A11023" t="s">
        <v>9738</v>
      </c>
      <c r="B11023" t="s">
        <v>9739</v>
      </c>
    </row>
    <row r="11024" spans="1:2">
      <c r="A11024" t="s">
        <v>9738</v>
      </c>
      <c r="B11024" t="s">
        <v>9739</v>
      </c>
    </row>
    <row r="11025" spans="1:2">
      <c r="A11025" t="s">
        <v>7844</v>
      </c>
      <c r="B11025" t="s">
        <v>7845</v>
      </c>
    </row>
    <row r="11026" spans="1:2">
      <c r="A11026" t="s">
        <v>7844</v>
      </c>
      <c r="B11026" t="s">
        <v>7845</v>
      </c>
    </row>
    <row r="11027" spans="1:2">
      <c r="A11027" t="s">
        <v>7844</v>
      </c>
      <c r="B11027" t="s">
        <v>7845</v>
      </c>
    </row>
    <row r="11028" spans="1:2">
      <c r="A11028" t="s">
        <v>7846</v>
      </c>
      <c r="B11028" t="s">
        <v>7847</v>
      </c>
    </row>
    <row r="11029" spans="1:2">
      <c r="A11029" t="s">
        <v>7846</v>
      </c>
      <c r="B11029" t="s">
        <v>7847</v>
      </c>
    </row>
    <row r="11030" spans="1:2">
      <c r="A11030" t="s">
        <v>7846</v>
      </c>
      <c r="B11030" t="s">
        <v>7847</v>
      </c>
    </row>
    <row r="11031" spans="1:2">
      <c r="A11031" t="s">
        <v>9732</v>
      </c>
      <c r="B11031" t="s">
        <v>9733</v>
      </c>
    </row>
    <row r="11032" spans="1:2">
      <c r="A11032" t="s">
        <v>9732</v>
      </c>
      <c r="B11032" t="s">
        <v>9733</v>
      </c>
    </row>
    <row r="11033" spans="1:2">
      <c r="A11033" t="s">
        <v>9732</v>
      </c>
      <c r="B11033" t="s">
        <v>9733</v>
      </c>
    </row>
    <row r="11034" spans="1:2">
      <c r="A11034" t="s">
        <v>11183</v>
      </c>
      <c r="B11034" t="s">
        <v>11184</v>
      </c>
    </row>
    <row r="11035" spans="1:2">
      <c r="A11035" t="s">
        <v>11183</v>
      </c>
      <c r="B11035" t="s">
        <v>11184</v>
      </c>
    </row>
    <row r="11036" spans="1:2">
      <c r="A11036" t="s">
        <v>11183</v>
      </c>
      <c r="B11036" t="s">
        <v>11184</v>
      </c>
    </row>
    <row r="11037" spans="1:2">
      <c r="A11037" t="s">
        <v>12065</v>
      </c>
      <c r="B11037" t="s">
        <v>11184</v>
      </c>
    </row>
    <row r="11038" spans="1:2">
      <c r="A11038" t="s">
        <v>12065</v>
      </c>
      <c r="B11038" t="s">
        <v>11184</v>
      </c>
    </row>
    <row r="11039" spans="1:2">
      <c r="A11039" t="s">
        <v>12065</v>
      </c>
      <c r="B11039" t="s">
        <v>11184</v>
      </c>
    </row>
    <row r="11040" spans="1:2">
      <c r="A11040" t="s">
        <v>5070</v>
      </c>
      <c r="B11040" t="s">
        <v>5071</v>
      </c>
    </row>
    <row r="11041" spans="1:2">
      <c r="A11041" t="s">
        <v>5070</v>
      </c>
      <c r="B11041" t="s">
        <v>5071</v>
      </c>
    </row>
    <row r="11042" spans="1:2">
      <c r="A11042" t="s">
        <v>5070</v>
      </c>
      <c r="B11042" t="s">
        <v>5071</v>
      </c>
    </row>
    <row r="11043" spans="1:2">
      <c r="A11043" t="s">
        <v>7848</v>
      </c>
      <c r="B11043" t="s">
        <v>7849</v>
      </c>
    </row>
    <row r="11044" spans="1:2">
      <c r="A11044" t="s">
        <v>7848</v>
      </c>
      <c r="B11044" t="s">
        <v>7849</v>
      </c>
    </row>
    <row r="11045" spans="1:2">
      <c r="A11045" t="s">
        <v>7848</v>
      </c>
      <c r="B11045" t="s">
        <v>7849</v>
      </c>
    </row>
    <row r="11046" spans="1:2">
      <c r="A11046" t="s">
        <v>8644</v>
      </c>
      <c r="B11046" t="s">
        <v>8645</v>
      </c>
    </row>
    <row r="11047" spans="1:2">
      <c r="A11047" t="s">
        <v>8644</v>
      </c>
      <c r="B11047" t="s">
        <v>8645</v>
      </c>
    </row>
    <row r="11048" spans="1:2">
      <c r="A11048" t="s">
        <v>8644</v>
      </c>
      <c r="B11048" t="s">
        <v>8645</v>
      </c>
    </row>
    <row r="11049" spans="1:2">
      <c r="A11049" t="s">
        <v>9734</v>
      </c>
      <c r="B11049" t="s">
        <v>9735</v>
      </c>
    </row>
    <row r="11050" spans="1:2">
      <c r="A11050" t="s">
        <v>9734</v>
      </c>
      <c r="B11050" t="s">
        <v>9735</v>
      </c>
    </row>
    <row r="11051" spans="1:2">
      <c r="A11051" t="s">
        <v>9734</v>
      </c>
      <c r="B11051" t="s">
        <v>9735</v>
      </c>
    </row>
    <row r="11052" spans="1:2">
      <c r="A11052" t="s">
        <v>7853</v>
      </c>
      <c r="B11052" t="s">
        <v>7854</v>
      </c>
    </row>
    <row r="11053" spans="1:2">
      <c r="A11053" t="s">
        <v>7853</v>
      </c>
      <c r="B11053" t="s">
        <v>7854</v>
      </c>
    </row>
    <row r="11054" spans="1:2">
      <c r="A11054" t="s">
        <v>7853</v>
      </c>
      <c r="B11054" t="s">
        <v>7854</v>
      </c>
    </row>
    <row r="11055" spans="1:2">
      <c r="A11055" t="s">
        <v>7855</v>
      </c>
      <c r="B11055" t="s">
        <v>7856</v>
      </c>
    </row>
    <row r="11056" spans="1:2">
      <c r="A11056" t="s">
        <v>7855</v>
      </c>
      <c r="B11056" t="s">
        <v>7856</v>
      </c>
    </row>
    <row r="11057" spans="1:2">
      <c r="A11057" t="s">
        <v>7855</v>
      </c>
      <c r="B11057" t="s">
        <v>7856</v>
      </c>
    </row>
    <row r="11058" spans="1:2">
      <c r="A11058" t="s">
        <v>9510</v>
      </c>
      <c r="B11058" t="s">
        <v>9511</v>
      </c>
    </row>
    <row r="11059" spans="1:2">
      <c r="A11059" t="s">
        <v>9510</v>
      </c>
      <c r="B11059" t="s">
        <v>9511</v>
      </c>
    </row>
    <row r="11060" spans="1:2">
      <c r="A11060" t="s">
        <v>9510</v>
      </c>
      <c r="B11060" t="s">
        <v>9511</v>
      </c>
    </row>
    <row r="11061" spans="1:2">
      <c r="A11061" t="s">
        <v>10347</v>
      </c>
      <c r="B11061" t="s">
        <v>10348</v>
      </c>
    </row>
    <row r="11062" spans="1:2">
      <c r="A11062" t="s">
        <v>10347</v>
      </c>
      <c r="B11062" t="s">
        <v>10348</v>
      </c>
    </row>
    <row r="11063" spans="1:2">
      <c r="A11063" t="s">
        <v>10347</v>
      </c>
      <c r="B11063" t="s">
        <v>10348</v>
      </c>
    </row>
    <row r="11064" spans="1:2">
      <c r="A11064" t="s">
        <v>12057</v>
      </c>
      <c r="B11064" t="s">
        <v>10348</v>
      </c>
    </row>
    <row r="11065" spans="1:2">
      <c r="A11065" t="s">
        <v>12057</v>
      </c>
      <c r="B11065" t="s">
        <v>10348</v>
      </c>
    </row>
    <row r="11066" spans="1:2">
      <c r="A11066" t="s">
        <v>12057</v>
      </c>
      <c r="B11066" t="s">
        <v>10348</v>
      </c>
    </row>
    <row r="11067" spans="1:2">
      <c r="A11067" t="s">
        <v>7819</v>
      </c>
      <c r="B11067" t="s">
        <v>7820</v>
      </c>
    </row>
    <row r="11068" spans="1:2">
      <c r="A11068" t="s">
        <v>7819</v>
      </c>
      <c r="B11068" t="s">
        <v>7820</v>
      </c>
    </row>
    <row r="11069" spans="1:2">
      <c r="A11069" t="s">
        <v>7819</v>
      </c>
      <c r="B11069" t="s">
        <v>7820</v>
      </c>
    </row>
    <row r="11070" spans="1:2">
      <c r="A11070" t="s">
        <v>8158</v>
      </c>
      <c r="B11070" t="s">
        <v>8159</v>
      </c>
    </row>
    <row r="11071" spans="1:2">
      <c r="A11071" t="s">
        <v>8158</v>
      </c>
      <c r="B11071" t="s">
        <v>8159</v>
      </c>
    </row>
    <row r="11072" spans="1:2">
      <c r="A11072" t="s">
        <v>8158</v>
      </c>
      <c r="B11072" t="s">
        <v>8159</v>
      </c>
    </row>
    <row r="11073" spans="1:2">
      <c r="A11073" t="s">
        <v>7821</v>
      </c>
      <c r="B11073" t="s">
        <v>7822</v>
      </c>
    </row>
    <row r="11074" spans="1:2">
      <c r="A11074" t="s">
        <v>7821</v>
      </c>
      <c r="B11074" t="s">
        <v>7822</v>
      </c>
    </row>
    <row r="11075" spans="1:2">
      <c r="A11075" t="s">
        <v>7821</v>
      </c>
      <c r="B11075" t="s">
        <v>7822</v>
      </c>
    </row>
    <row r="11076" spans="1:2">
      <c r="A11076" t="s">
        <v>7823</v>
      </c>
      <c r="B11076" t="s">
        <v>7824</v>
      </c>
    </row>
    <row r="11077" spans="1:2">
      <c r="A11077" t="s">
        <v>7823</v>
      </c>
      <c r="B11077" t="s">
        <v>7824</v>
      </c>
    </row>
    <row r="11078" spans="1:2">
      <c r="A11078" t="s">
        <v>7823</v>
      </c>
      <c r="B11078" t="s">
        <v>7824</v>
      </c>
    </row>
    <row r="11079" spans="1:2">
      <c r="A11079" t="s">
        <v>8376</v>
      </c>
      <c r="B11079" t="s">
        <v>8377</v>
      </c>
    </row>
    <row r="11080" spans="1:2">
      <c r="A11080" t="s">
        <v>8376</v>
      </c>
      <c r="B11080" t="s">
        <v>8377</v>
      </c>
    </row>
    <row r="11081" spans="1:2">
      <c r="A11081" t="s">
        <v>8376</v>
      </c>
      <c r="B11081" t="s">
        <v>8377</v>
      </c>
    </row>
    <row r="11082" spans="1:2">
      <c r="A11082" t="s">
        <v>8654</v>
      </c>
      <c r="B11082" t="s">
        <v>8655</v>
      </c>
    </row>
    <row r="11083" spans="1:2">
      <c r="A11083" t="s">
        <v>8654</v>
      </c>
      <c r="B11083" t="s">
        <v>8655</v>
      </c>
    </row>
    <row r="11084" spans="1:2">
      <c r="A11084" t="s">
        <v>8654</v>
      </c>
      <c r="B11084" t="s">
        <v>8655</v>
      </c>
    </row>
    <row r="11085" spans="1:2">
      <c r="A11085" t="s">
        <v>8656</v>
      </c>
      <c r="B11085" t="s">
        <v>8657</v>
      </c>
    </row>
    <row r="11086" spans="1:2">
      <c r="A11086" t="s">
        <v>8656</v>
      </c>
      <c r="B11086" t="s">
        <v>8657</v>
      </c>
    </row>
    <row r="11087" spans="1:2">
      <c r="A11087" t="s">
        <v>8656</v>
      </c>
      <c r="B11087" t="s">
        <v>8657</v>
      </c>
    </row>
    <row r="11088" spans="1:2">
      <c r="A11088" t="s">
        <v>8941</v>
      </c>
      <c r="B11088" t="s">
        <v>8942</v>
      </c>
    </row>
    <row r="11089" spans="1:2">
      <c r="A11089" t="s">
        <v>8941</v>
      </c>
      <c r="B11089" t="s">
        <v>8942</v>
      </c>
    </row>
    <row r="11090" spans="1:2">
      <c r="A11090" t="s">
        <v>8941</v>
      </c>
      <c r="B11090" t="s">
        <v>8942</v>
      </c>
    </row>
    <row r="11091" spans="1:2">
      <c r="A11091" t="s">
        <v>9225</v>
      </c>
      <c r="B11091" t="s">
        <v>9226</v>
      </c>
    </row>
    <row r="11092" spans="1:2">
      <c r="A11092" t="s">
        <v>9225</v>
      </c>
      <c r="B11092" t="s">
        <v>9226</v>
      </c>
    </row>
    <row r="11093" spans="1:2">
      <c r="A11093" t="s">
        <v>9225</v>
      </c>
      <c r="B11093" t="s">
        <v>9226</v>
      </c>
    </row>
    <row r="11094" spans="1:2">
      <c r="A11094" t="s">
        <v>8612</v>
      </c>
      <c r="B11094" t="s">
        <v>8613</v>
      </c>
    </row>
    <row r="11095" spans="1:2">
      <c r="A11095" t="s">
        <v>8612</v>
      </c>
      <c r="B11095" t="s">
        <v>8613</v>
      </c>
    </row>
    <row r="11096" spans="1:2">
      <c r="A11096" t="s">
        <v>8612</v>
      </c>
      <c r="B11096" t="s">
        <v>8613</v>
      </c>
    </row>
    <row r="11097" spans="1:2">
      <c r="A11097" t="s">
        <v>8658</v>
      </c>
      <c r="B11097" t="s">
        <v>8659</v>
      </c>
    </row>
    <row r="11098" spans="1:2">
      <c r="A11098" t="s">
        <v>8658</v>
      </c>
      <c r="B11098" t="s">
        <v>8659</v>
      </c>
    </row>
    <row r="11099" spans="1:2">
      <c r="A11099" t="s">
        <v>8658</v>
      </c>
      <c r="B11099" t="s">
        <v>8659</v>
      </c>
    </row>
    <row r="11100" spans="1:2">
      <c r="A11100" t="s">
        <v>8867</v>
      </c>
      <c r="B11100" t="s">
        <v>8868</v>
      </c>
    </row>
    <row r="11101" spans="1:2">
      <c r="A11101" t="s">
        <v>8867</v>
      </c>
      <c r="B11101" t="s">
        <v>8868</v>
      </c>
    </row>
    <row r="11102" spans="1:2">
      <c r="A11102" t="s">
        <v>8867</v>
      </c>
      <c r="B11102" t="s">
        <v>8868</v>
      </c>
    </row>
    <row r="11103" spans="1:2">
      <c r="A11103" t="s">
        <v>8943</v>
      </c>
      <c r="B11103" t="s">
        <v>8944</v>
      </c>
    </row>
    <row r="11104" spans="1:2">
      <c r="A11104" t="s">
        <v>8943</v>
      </c>
      <c r="B11104" t="s">
        <v>8944</v>
      </c>
    </row>
    <row r="11105" spans="1:2">
      <c r="A11105" t="s">
        <v>8943</v>
      </c>
      <c r="B11105" t="s">
        <v>8944</v>
      </c>
    </row>
    <row r="11106" spans="1:2">
      <c r="A11106" t="s">
        <v>9396</v>
      </c>
      <c r="B11106" t="s">
        <v>9397</v>
      </c>
    </row>
    <row r="11107" spans="1:2">
      <c r="A11107" t="s">
        <v>9396</v>
      </c>
      <c r="B11107" t="s">
        <v>9397</v>
      </c>
    </row>
    <row r="11108" spans="1:2">
      <c r="A11108" t="s">
        <v>9396</v>
      </c>
      <c r="B11108" t="s">
        <v>9397</v>
      </c>
    </row>
    <row r="11109" spans="1:2">
      <c r="A11109" t="s">
        <v>9398</v>
      </c>
      <c r="B11109" t="s">
        <v>9399</v>
      </c>
    </row>
    <row r="11110" spans="1:2">
      <c r="A11110" t="s">
        <v>9398</v>
      </c>
      <c r="B11110" t="s">
        <v>9399</v>
      </c>
    </row>
    <row r="11111" spans="1:2">
      <c r="A11111" t="s">
        <v>9398</v>
      </c>
      <c r="B11111" t="s">
        <v>9399</v>
      </c>
    </row>
    <row r="11112" spans="1:2">
      <c r="A11112" t="s">
        <v>9400</v>
      </c>
      <c r="B11112" t="s">
        <v>9401</v>
      </c>
    </row>
    <row r="11113" spans="1:2">
      <c r="A11113" t="s">
        <v>9400</v>
      </c>
      <c r="B11113" t="s">
        <v>9401</v>
      </c>
    </row>
    <row r="11114" spans="1:2">
      <c r="A11114" t="s">
        <v>9400</v>
      </c>
      <c r="B11114" t="s">
        <v>9401</v>
      </c>
    </row>
    <row r="11115" spans="1:2">
      <c r="A11115" t="s">
        <v>9917</v>
      </c>
      <c r="B11115" t="s">
        <v>9918</v>
      </c>
    </row>
    <row r="11116" spans="1:2">
      <c r="A11116" t="s">
        <v>9917</v>
      </c>
      <c r="B11116" t="s">
        <v>9918</v>
      </c>
    </row>
    <row r="11117" spans="1:2">
      <c r="A11117" t="s">
        <v>9917</v>
      </c>
      <c r="B11117" t="s">
        <v>9918</v>
      </c>
    </row>
    <row r="11118" spans="1:2">
      <c r="A11118" t="s">
        <v>10299</v>
      </c>
      <c r="B11118" t="s">
        <v>10300</v>
      </c>
    </row>
    <row r="11119" spans="1:2">
      <c r="A11119" t="s">
        <v>10299</v>
      </c>
      <c r="B11119" t="s">
        <v>10300</v>
      </c>
    </row>
    <row r="11120" spans="1:2">
      <c r="A11120" t="s">
        <v>10299</v>
      </c>
      <c r="B11120" t="s">
        <v>10300</v>
      </c>
    </row>
    <row r="11121" spans="1:2">
      <c r="A11121" t="s">
        <v>10429</v>
      </c>
      <c r="B11121" t="s">
        <v>10430</v>
      </c>
    </row>
    <row r="11122" spans="1:2">
      <c r="A11122" t="s">
        <v>10429</v>
      </c>
      <c r="B11122" t="s">
        <v>10430</v>
      </c>
    </row>
    <row r="11123" spans="1:2">
      <c r="A11123" t="s">
        <v>10429</v>
      </c>
      <c r="B11123" t="s">
        <v>10430</v>
      </c>
    </row>
    <row r="11124" spans="1:2">
      <c r="A11124" t="s">
        <v>11021</v>
      </c>
      <c r="B11124" t="s">
        <v>11022</v>
      </c>
    </row>
    <row r="11125" spans="1:2">
      <c r="A11125" t="s">
        <v>11021</v>
      </c>
      <c r="B11125" t="s">
        <v>11022</v>
      </c>
    </row>
    <row r="11126" spans="1:2">
      <c r="A11126" t="s">
        <v>11021</v>
      </c>
      <c r="B11126" t="s">
        <v>11022</v>
      </c>
    </row>
    <row r="11127" spans="1:2">
      <c r="A11127" t="s">
        <v>11992</v>
      </c>
      <c r="B11127" t="s">
        <v>11993</v>
      </c>
    </row>
    <row r="11128" spans="1:2">
      <c r="A11128" t="s">
        <v>11992</v>
      </c>
      <c r="B11128" t="s">
        <v>11993</v>
      </c>
    </row>
    <row r="11129" spans="1:2">
      <c r="A11129" t="s">
        <v>11992</v>
      </c>
      <c r="B11129" t="s">
        <v>11993</v>
      </c>
    </row>
    <row r="11130" spans="1:2">
      <c r="A11130" t="s">
        <v>11994</v>
      </c>
      <c r="B11130" t="s">
        <v>10300</v>
      </c>
    </row>
    <row r="11131" spans="1:2">
      <c r="A11131" t="s">
        <v>11994</v>
      </c>
      <c r="B11131" t="s">
        <v>10300</v>
      </c>
    </row>
    <row r="11132" spans="1:2">
      <c r="A11132" t="s">
        <v>11994</v>
      </c>
      <c r="B11132" t="s">
        <v>10300</v>
      </c>
    </row>
    <row r="11133" spans="1:2">
      <c r="A11133" t="s">
        <v>11995</v>
      </c>
      <c r="B11133" t="s">
        <v>9918</v>
      </c>
    </row>
    <row r="11134" spans="1:2">
      <c r="A11134" t="s">
        <v>11995</v>
      </c>
      <c r="B11134" t="s">
        <v>9918</v>
      </c>
    </row>
    <row r="11135" spans="1:2">
      <c r="A11135" t="s">
        <v>11995</v>
      </c>
      <c r="B11135" t="s">
        <v>9918</v>
      </c>
    </row>
    <row r="11136" spans="1:2">
      <c r="A11136" t="s">
        <v>11996</v>
      </c>
      <c r="B11136" t="s">
        <v>11997</v>
      </c>
    </row>
    <row r="11137" spans="1:2">
      <c r="A11137" t="s">
        <v>11996</v>
      </c>
      <c r="B11137" t="s">
        <v>11997</v>
      </c>
    </row>
    <row r="11138" spans="1:2">
      <c r="A11138" t="s">
        <v>11996</v>
      </c>
      <c r="B11138" t="s">
        <v>11997</v>
      </c>
    </row>
    <row r="11139" spans="1:2">
      <c r="A11139" t="s">
        <v>11998</v>
      </c>
      <c r="B11139" t="s">
        <v>11999</v>
      </c>
    </row>
    <row r="11140" spans="1:2">
      <c r="A11140" t="s">
        <v>11998</v>
      </c>
      <c r="B11140" t="s">
        <v>11999</v>
      </c>
    </row>
    <row r="11141" spans="1:2">
      <c r="A11141" t="s">
        <v>11998</v>
      </c>
      <c r="B11141" t="s">
        <v>11999</v>
      </c>
    </row>
    <row r="11142" spans="1:2">
      <c r="A11142" t="s">
        <v>5321</v>
      </c>
      <c r="B11142" t="s">
        <v>5322</v>
      </c>
    </row>
    <row r="11143" spans="1:2">
      <c r="A11143" t="s">
        <v>5321</v>
      </c>
      <c r="B11143" t="s">
        <v>5322</v>
      </c>
    </row>
    <row r="11144" spans="1:2">
      <c r="A11144" t="s">
        <v>5321</v>
      </c>
      <c r="B11144" t="s">
        <v>5322</v>
      </c>
    </row>
    <row r="11145" spans="1:2">
      <c r="A11145" t="s">
        <v>5323</v>
      </c>
      <c r="B11145" t="s">
        <v>5324</v>
      </c>
    </row>
    <row r="11146" spans="1:2">
      <c r="A11146" t="s">
        <v>5323</v>
      </c>
      <c r="B11146" t="s">
        <v>5324</v>
      </c>
    </row>
    <row r="11147" spans="1:2">
      <c r="A11147" t="s">
        <v>5323</v>
      </c>
      <c r="B11147" t="s">
        <v>5324</v>
      </c>
    </row>
    <row r="11148" spans="1:2">
      <c r="A11148" t="s">
        <v>5325</v>
      </c>
      <c r="B11148" t="s">
        <v>5326</v>
      </c>
    </row>
    <row r="11149" spans="1:2">
      <c r="A11149" t="s">
        <v>5325</v>
      </c>
      <c r="B11149" t="s">
        <v>5326</v>
      </c>
    </row>
    <row r="11150" spans="1:2">
      <c r="A11150" t="s">
        <v>5325</v>
      </c>
      <c r="B11150" t="s">
        <v>5326</v>
      </c>
    </row>
    <row r="11151" spans="1:2">
      <c r="A11151" t="s">
        <v>10850</v>
      </c>
      <c r="B11151" t="s">
        <v>10851</v>
      </c>
    </row>
    <row r="11152" spans="1:2">
      <c r="A11152" t="s">
        <v>10850</v>
      </c>
      <c r="B11152" t="s">
        <v>10851</v>
      </c>
    </row>
    <row r="11153" spans="1:2">
      <c r="A11153" t="s">
        <v>10850</v>
      </c>
      <c r="B11153" t="s">
        <v>10851</v>
      </c>
    </row>
    <row r="11154" spans="1:2">
      <c r="A11154" t="s">
        <v>7839</v>
      </c>
      <c r="B11154" t="s">
        <v>7199</v>
      </c>
    </row>
    <row r="11155" spans="1:2">
      <c r="A11155" t="s">
        <v>7839</v>
      </c>
      <c r="B11155" t="s">
        <v>7199</v>
      </c>
    </row>
    <row r="11156" spans="1:2">
      <c r="A11156" t="s">
        <v>7839</v>
      </c>
      <c r="B11156" t="s">
        <v>7199</v>
      </c>
    </row>
    <row r="11157" spans="1:2">
      <c r="A11157" t="s">
        <v>7840</v>
      </c>
      <c r="B11157" t="s">
        <v>7201</v>
      </c>
    </row>
    <row r="11158" spans="1:2">
      <c r="A11158" t="s">
        <v>7840</v>
      </c>
      <c r="B11158" t="s">
        <v>7201</v>
      </c>
    </row>
    <row r="11159" spans="1:2">
      <c r="A11159" t="s">
        <v>7840</v>
      </c>
      <c r="B11159" t="s">
        <v>7201</v>
      </c>
    </row>
    <row r="11160" spans="1:2">
      <c r="A11160" t="s">
        <v>7841</v>
      </c>
      <c r="B11160" t="s">
        <v>7746</v>
      </c>
    </row>
    <row r="11161" spans="1:2">
      <c r="A11161" t="s">
        <v>7841</v>
      </c>
      <c r="B11161" t="s">
        <v>7746</v>
      </c>
    </row>
    <row r="11162" spans="1:2">
      <c r="A11162" t="s">
        <v>7841</v>
      </c>
      <c r="B11162" t="s">
        <v>7746</v>
      </c>
    </row>
    <row r="11163" spans="1:2">
      <c r="A11163" t="s">
        <v>8314</v>
      </c>
      <c r="B11163" t="s">
        <v>8315</v>
      </c>
    </row>
    <row r="11164" spans="1:2">
      <c r="A11164" t="s">
        <v>8314</v>
      </c>
      <c r="B11164" t="s">
        <v>8315</v>
      </c>
    </row>
    <row r="11165" spans="1:2">
      <c r="A11165" t="s">
        <v>8314</v>
      </c>
      <c r="B11165" t="s">
        <v>8315</v>
      </c>
    </row>
    <row r="11166" spans="1:2">
      <c r="A11166" t="s">
        <v>8266</v>
      </c>
      <c r="B11166" t="s">
        <v>8267</v>
      </c>
    </row>
    <row r="11167" spans="1:2">
      <c r="A11167" t="s">
        <v>8266</v>
      </c>
      <c r="B11167" t="s">
        <v>8267</v>
      </c>
    </row>
    <row r="11168" spans="1:2">
      <c r="A11168" t="s">
        <v>8266</v>
      </c>
      <c r="B11168" t="s">
        <v>8267</v>
      </c>
    </row>
    <row r="11169" spans="1:2">
      <c r="A11169" t="s">
        <v>8378</v>
      </c>
      <c r="B11169" t="s">
        <v>8379</v>
      </c>
    </row>
    <row r="11170" spans="1:2">
      <c r="A11170" t="s">
        <v>8378</v>
      </c>
      <c r="B11170" t="s">
        <v>8379</v>
      </c>
    </row>
    <row r="11171" spans="1:2">
      <c r="A11171" t="s">
        <v>8378</v>
      </c>
      <c r="B11171" t="s">
        <v>8379</v>
      </c>
    </row>
    <row r="11172" spans="1:2">
      <c r="A11172" t="s">
        <v>8660</v>
      </c>
      <c r="B11172" t="s">
        <v>8661</v>
      </c>
    </row>
    <row r="11173" spans="1:2">
      <c r="A11173" t="s">
        <v>8660</v>
      </c>
      <c r="B11173" t="s">
        <v>8661</v>
      </c>
    </row>
    <row r="11174" spans="1:2">
      <c r="A11174" t="s">
        <v>8660</v>
      </c>
      <c r="B11174" t="s">
        <v>8661</v>
      </c>
    </row>
    <row r="11175" spans="1:2">
      <c r="A11175" t="s">
        <v>8662</v>
      </c>
      <c r="B11175" t="s">
        <v>8663</v>
      </c>
    </row>
    <row r="11176" spans="1:2">
      <c r="A11176" t="s">
        <v>8662</v>
      </c>
      <c r="B11176" t="s">
        <v>8663</v>
      </c>
    </row>
    <row r="11177" spans="1:2">
      <c r="A11177" t="s">
        <v>8662</v>
      </c>
      <c r="B11177" t="s">
        <v>8663</v>
      </c>
    </row>
    <row r="11178" spans="1:2">
      <c r="A11178" t="s">
        <v>8664</v>
      </c>
      <c r="B11178" t="s">
        <v>8665</v>
      </c>
    </row>
    <row r="11179" spans="1:2">
      <c r="A11179" t="s">
        <v>8664</v>
      </c>
      <c r="B11179" t="s">
        <v>8665</v>
      </c>
    </row>
    <row r="11180" spans="1:2">
      <c r="A11180" t="s">
        <v>8664</v>
      </c>
      <c r="B11180" t="s">
        <v>8665</v>
      </c>
    </row>
    <row r="11181" spans="1:2">
      <c r="A11181" t="s">
        <v>9227</v>
      </c>
      <c r="B11181" t="s">
        <v>9228</v>
      </c>
    </row>
    <row r="11182" spans="1:2">
      <c r="A11182" t="s">
        <v>9227</v>
      </c>
      <c r="B11182" t="s">
        <v>9228</v>
      </c>
    </row>
    <row r="11183" spans="1:2">
      <c r="A11183" t="s">
        <v>9227</v>
      </c>
      <c r="B11183" t="s">
        <v>9228</v>
      </c>
    </row>
    <row r="11184" spans="1:2">
      <c r="A11184" t="s">
        <v>8614</v>
      </c>
      <c r="B11184" t="s">
        <v>8615</v>
      </c>
    </row>
    <row r="11185" spans="1:2">
      <c r="A11185" t="s">
        <v>8614</v>
      </c>
      <c r="B11185" t="s">
        <v>8615</v>
      </c>
    </row>
    <row r="11186" spans="1:2">
      <c r="A11186" t="s">
        <v>8614</v>
      </c>
      <c r="B11186" t="s">
        <v>8615</v>
      </c>
    </row>
    <row r="11187" spans="1:2">
      <c r="A11187" t="s">
        <v>8666</v>
      </c>
      <c r="B11187" t="s">
        <v>8667</v>
      </c>
    </row>
    <row r="11188" spans="1:2">
      <c r="A11188" t="s">
        <v>8666</v>
      </c>
      <c r="B11188" t="s">
        <v>8667</v>
      </c>
    </row>
    <row r="11189" spans="1:2">
      <c r="A11189" t="s">
        <v>8666</v>
      </c>
      <c r="B11189" t="s">
        <v>8667</v>
      </c>
    </row>
    <row r="11190" spans="1:2">
      <c r="A11190" t="s">
        <v>8869</v>
      </c>
      <c r="B11190" t="s">
        <v>8870</v>
      </c>
    </row>
    <row r="11191" spans="1:2">
      <c r="A11191" t="s">
        <v>8869</v>
      </c>
      <c r="B11191" t="s">
        <v>8870</v>
      </c>
    </row>
    <row r="11192" spans="1:2">
      <c r="A11192" t="s">
        <v>8869</v>
      </c>
      <c r="B11192" t="s">
        <v>8870</v>
      </c>
    </row>
    <row r="11193" spans="1:2">
      <c r="A11193" t="s">
        <v>8945</v>
      </c>
      <c r="B11193" t="s">
        <v>8946</v>
      </c>
    </row>
    <row r="11194" spans="1:2">
      <c r="A11194" t="s">
        <v>8945</v>
      </c>
      <c r="B11194" t="s">
        <v>8946</v>
      </c>
    </row>
    <row r="11195" spans="1:2">
      <c r="A11195" t="s">
        <v>8945</v>
      </c>
      <c r="B11195" t="s">
        <v>8946</v>
      </c>
    </row>
    <row r="11196" spans="1:2">
      <c r="A11196" t="s">
        <v>9402</v>
      </c>
      <c r="B11196" t="s">
        <v>9403</v>
      </c>
    </row>
    <row r="11197" spans="1:2">
      <c r="A11197" t="s">
        <v>9402</v>
      </c>
      <c r="B11197" t="s">
        <v>9403</v>
      </c>
    </row>
    <row r="11198" spans="1:2">
      <c r="A11198" t="s">
        <v>9402</v>
      </c>
      <c r="B11198" t="s">
        <v>9403</v>
      </c>
    </row>
    <row r="11199" spans="1:2">
      <c r="A11199" t="s">
        <v>9404</v>
      </c>
      <c r="B11199" t="s">
        <v>9405</v>
      </c>
    </row>
    <row r="11200" spans="1:2">
      <c r="A11200" t="s">
        <v>9404</v>
      </c>
      <c r="B11200" t="s">
        <v>9405</v>
      </c>
    </row>
    <row r="11201" spans="1:2">
      <c r="A11201" t="s">
        <v>9404</v>
      </c>
      <c r="B11201" t="s">
        <v>9405</v>
      </c>
    </row>
    <row r="11202" spans="1:2">
      <c r="A11202" t="s">
        <v>9406</v>
      </c>
      <c r="B11202" t="s">
        <v>9407</v>
      </c>
    </row>
    <row r="11203" spans="1:2">
      <c r="A11203" t="s">
        <v>9406</v>
      </c>
      <c r="B11203" t="s">
        <v>9407</v>
      </c>
    </row>
    <row r="11204" spans="1:2">
      <c r="A11204" t="s">
        <v>9406</v>
      </c>
      <c r="B11204" t="s">
        <v>9407</v>
      </c>
    </row>
    <row r="11205" spans="1:2">
      <c r="A11205" t="s">
        <v>9919</v>
      </c>
      <c r="B11205" t="s">
        <v>9920</v>
      </c>
    </row>
    <row r="11206" spans="1:2">
      <c r="A11206" t="s">
        <v>9919</v>
      </c>
      <c r="B11206" t="s">
        <v>9920</v>
      </c>
    </row>
    <row r="11207" spans="1:2">
      <c r="A11207" t="s">
        <v>9919</v>
      </c>
      <c r="B11207" t="s">
        <v>9920</v>
      </c>
    </row>
    <row r="11208" spans="1:2">
      <c r="A11208" t="s">
        <v>10301</v>
      </c>
      <c r="B11208" t="s">
        <v>10302</v>
      </c>
    </row>
    <row r="11209" spans="1:2">
      <c r="A11209" t="s">
        <v>10301</v>
      </c>
      <c r="B11209" t="s">
        <v>10302</v>
      </c>
    </row>
    <row r="11210" spans="1:2">
      <c r="A11210" t="s">
        <v>10301</v>
      </c>
      <c r="B11210" t="s">
        <v>10302</v>
      </c>
    </row>
    <row r="11211" spans="1:2">
      <c r="A11211" t="s">
        <v>10431</v>
      </c>
      <c r="B11211" t="s">
        <v>10432</v>
      </c>
    </row>
    <row r="11212" spans="1:2">
      <c r="A11212" t="s">
        <v>10431</v>
      </c>
      <c r="B11212" t="s">
        <v>10432</v>
      </c>
    </row>
    <row r="11213" spans="1:2">
      <c r="A11213" t="s">
        <v>10431</v>
      </c>
      <c r="B11213" t="s">
        <v>10432</v>
      </c>
    </row>
    <row r="11214" spans="1:2">
      <c r="A11214" t="s">
        <v>11023</v>
      </c>
      <c r="B11214" t="s">
        <v>11024</v>
      </c>
    </row>
    <row r="11215" spans="1:2">
      <c r="A11215" t="s">
        <v>11023</v>
      </c>
      <c r="B11215" t="s">
        <v>11024</v>
      </c>
    </row>
    <row r="11216" spans="1:2">
      <c r="A11216" t="s">
        <v>11023</v>
      </c>
      <c r="B11216" t="s">
        <v>11024</v>
      </c>
    </row>
    <row r="11217" spans="1:2">
      <c r="A11217" t="s">
        <v>12000</v>
      </c>
      <c r="B11217" t="s">
        <v>12001</v>
      </c>
    </row>
    <row r="11218" spans="1:2">
      <c r="A11218" t="s">
        <v>12000</v>
      </c>
      <c r="B11218" t="s">
        <v>12001</v>
      </c>
    </row>
    <row r="11219" spans="1:2">
      <c r="A11219" t="s">
        <v>12000</v>
      </c>
      <c r="B11219" t="s">
        <v>12001</v>
      </c>
    </row>
    <row r="11220" spans="1:2">
      <c r="A11220" t="s">
        <v>12002</v>
      </c>
      <c r="B11220" t="s">
        <v>10302</v>
      </c>
    </row>
    <row r="11221" spans="1:2">
      <c r="A11221" t="s">
        <v>12002</v>
      </c>
      <c r="B11221" t="s">
        <v>10302</v>
      </c>
    </row>
    <row r="11222" spans="1:2">
      <c r="A11222" t="s">
        <v>12002</v>
      </c>
      <c r="B11222" t="s">
        <v>10302</v>
      </c>
    </row>
    <row r="11223" spans="1:2">
      <c r="A11223" t="s">
        <v>12003</v>
      </c>
      <c r="B11223" t="s">
        <v>9920</v>
      </c>
    </row>
    <row r="11224" spans="1:2">
      <c r="A11224" t="s">
        <v>12003</v>
      </c>
      <c r="B11224" t="s">
        <v>9920</v>
      </c>
    </row>
    <row r="11225" spans="1:2">
      <c r="A11225" t="s">
        <v>12003</v>
      </c>
      <c r="B11225" t="s">
        <v>9920</v>
      </c>
    </row>
    <row r="11226" spans="1:2">
      <c r="A11226" t="s">
        <v>12004</v>
      </c>
      <c r="B11226" t="s">
        <v>12005</v>
      </c>
    </row>
    <row r="11227" spans="1:2">
      <c r="A11227" t="s">
        <v>12004</v>
      </c>
      <c r="B11227" t="s">
        <v>12005</v>
      </c>
    </row>
    <row r="11228" spans="1:2">
      <c r="A11228" t="s">
        <v>12004</v>
      </c>
      <c r="B11228" t="s">
        <v>12005</v>
      </c>
    </row>
    <row r="11229" spans="1:2">
      <c r="A11229" t="s">
        <v>12006</v>
      </c>
      <c r="B11229" t="s">
        <v>12007</v>
      </c>
    </row>
    <row r="11230" spans="1:2">
      <c r="A11230" t="s">
        <v>12006</v>
      </c>
      <c r="B11230" t="s">
        <v>12007</v>
      </c>
    </row>
    <row r="11231" spans="1:2">
      <c r="A11231" t="s">
        <v>12006</v>
      </c>
      <c r="B11231" t="s">
        <v>12007</v>
      </c>
    </row>
    <row r="11232" spans="1:2">
      <c r="A11232" t="s">
        <v>5327</v>
      </c>
      <c r="B11232" t="s">
        <v>5328</v>
      </c>
    </row>
    <row r="11233" spans="1:2">
      <c r="A11233" t="s">
        <v>5327</v>
      </c>
      <c r="B11233" t="s">
        <v>5328</v>
      </c>
    </row>
    <row r="11234" spans="1:2">
      <c r="A11234" t="s">
        <v>5327</v>
      </c>
      <c r="B11234" t="s">
        <v>5328</v>
      </c>
    </row>
    <row r="11235" spans="1:2">
      <c r="A11235" t="s">
        <v>5329</v>
      </c>
      <c r="B11235" t="s">
        <v>5330</v>
      </c>
    </row>
    <row r="11236" spans="1:2">
      <c r="A11236" t="s">
        <v>5329</v>
      </c>
      <c r="B11236" t="s">
        <v>5330</v>
      </c>
    </row>
    <row r="11237" spans="1:2">
      <c r="A11237" t="s">
        <v>5329</v>
      </c>
      <c r="B11237" t="s">
        <v>5330</v>
      </c>
    </row>
    <row r="11238" spans="1:2">
      <c r="A11238" t="s">
        <v>5331</v>
      </c>
      <c r="B11238" t="s">
        <v>5332</v>
      </c>
    </row>
    <row r="11239" spans="1:2">
      <c r="A11239" t="s">
        <v>5331</v>
      </c>
      <c r="B11239" t="s">
        <v>5332</v>
      </c>
    </row>
    <row r="11240" spans="1:2">
      <c r="A11240" t="s">
        <v>5331</v>
      </c>
      <c r="B11240" t="s">
        <v>5332</v>
      </c>
    </row>
    <row r="11241" spans="1:2">
      <c r="A11241" t="s">
        <v>10848</v>
      </c>
      <c r="B11241" t="s">
        <v>10849</v>
      </c>
    </row>
    <row r="11242" spans="1:2">
      <c r="A11242" t="s">
        <v>10848</v>
      </c>
      <c r="B11242" t="s">
        <v>10849</v>
      </c>
    </row>
    <row r="11243" spans="1:2">
      <c r="A11243" t="s">
        <v>10848</v>
      </c>
      <c r="B11243" t="s">
        <v>10849</v>
      </c>
    </row>
    <row r="11244" spans="1:2">
      <c r="A11244" t="s">
        <v>11225</v>
      </c>
      <c r="B11244" t="s">
        <v>11226</v>
      </c>
    </row>
    <row r="11245" spans="1:2">
      <c r="A11245" t="s">
        <v>11225</v>
      </c>
      <c r="B11245" t="s">
        <v>11226</v>
      </c>
    </row>
    <row r="11246" spans="1:2">
      <c r="A11246" t="s">
        <v>11225</v>
      </c>
      <c r="B11246" t="s">
        <v>11226</v>
      </c>
    </row>
    <row r="11247" spans="1:2">
      <c r="A11247" t="s">
        <v>12008</v>
      </c>
      <c r="B11247" t="s">
        <v>12009</v>
      </c>
    </row>
    <row r="11248" spans="1:2">
      <c r="A11248" t="s">
        <v>12008</v>
      </c>
      <c r="B11248" t="s">
        <v>12009</v>
      </c>
    </row>
    <row r="11249" spans="1:2">
      <c r="A11249" t="s">
        <v>12008</v>
      </c>
      <c r="B11249" t="s">
        <v>12009</v>
      </c>
    </row>
    <row r="11250" spans="1:2">
      <c r="A11250" t="s">
        <v>7850</v>
      </c>
      <c r="B11250" t="s">
        <v>7851</v>
      </c>
    </row>
    <row r="11251" spans="1:2">
      <c r="A11251" t="s">
        <v>7850</v>
      </c>
      <c r="B11251" t="s">
        <v>7851</v>
      </c>
    </row>
    <row r="11252" spans="1:2">
      <c r="A11252" t="s">
        <v>7850</v>
      </c>
      <c r="B11252" t="s">
        <v>7851</v>
      </c>
    </row>
    <row r="11253" spans="1:2">
      <c r="A11253" t="s">
        <v>7852</v>
      </c>
      <c r="B11253" t="s">
        <v>7205</v>
      </c>
    </row>
    <row r="11254" spans="1:2">
      <c r="A11254" t="s">
        <v>7852</v>
      </c>
      <c r="B11254" t="s">
        <v>7205</v>
      </c>
    </row>
    <row r="11255" spans="1:2">
      <c r="A11255" t="s">
        <v>7852</v>
      </c>
      <c r="B11255" t="s">
        <v>7205</v>
      </c>
    </row>
    <row r="11256" spans="1:2">
      <c r="A11256" t="s">
        <v>8646</v>
      </c>
      <c r="B11256" t="s">
        <v>8647</v>
      </c>
    </row>
    <row r="11257" spans="1:2">
      <c r="A11257" t="s">
        <v>8646</v>
      </c>
      <c r="B11257" t="s">
        <v>8647</v>
      </c>
    </row>
    <row r="11258" spans="1:2">
      <c r="A11258" t="s">
        <v>8646</v>
      </c>
      <c r="B11258" t="s">
        <v>8647</v>
      </c>
    </row>
    <row r="11259" spans="1:2">
      <c r="A11259" t="s">
        <v>8648</v>
      </c>
      <c r="B11259" t="s">
        <v>8649</v>
      </c>
    </row>
    <row r="11260" spans="1:2">
      <c r="A11260" t="s">
        <v>8648</v>
      </c>
      <c r="B11260" t="s">
        <v>8649</v>
      </c>
    </row>
    <row r="11261" spans="1:2">
      <c r="A11261" t="s">
        <v>8648</v>
      </c>
      <c r="B11261" t="s">
        <v>8649</v>
      </c>
    </row>
    <row r="11262" spans="1:2">
      <c r="A11262" t="s">
        <v>9512</v>
      </c>
      <c r="B11262" t="s">
        <v>9513</v>
      </c>
    </row>
    <row r="11263" spans="1:2">
      <c r="A11263" t="s">
        <v>9512</v>
      </c>
      <c r="B11263" t="s">
        <v>9513</v>
      </c>
    </row>
    <row r="11264" spans="1:2">
      <c r="A11264" t="s">
        <v>9512</v>
      </c>
      <c r="B11264" t="s">
        <v>9513</v>
      </c>
    </row>
    <row r="11265" spans="1:2">
      <c r="A11265" t="s">
        <v>9514</v>
      </c>
      <c r="B11265" t="s">
        <v>9515</v>
      </c>
    </row>
    <row r="11266" spans="1:2">
      <c r="A11266" t="s">
        <v>9514</v>
      </c>
      <c r="B11266" t="s">
        <v>9515</v>
      </c>
    </row>
    <row r="11267" spans="1:2">
      <c r="A11267" t="s">
        <v>9514</v>
      </c>
      <c r="B11267" t="s">
        <v>9515</v>
      </c>
    </row>
    <row r="11268" spans="1:2">
      <c r="A11268" t="s">
        <v>10295</v>
      </c>
      <c r="B11268" t="s">
        <v>10296</v>
      </c>
    </row>
    <row r="11269" spans="1:2">
      <c r="A11269" t="s">
        <v>10295</v>
      </c>
      <c r="B11269" t="s">
        <v>10296</v>
      </c>
    </row>
    <row r="11270" spans="1:2">
      <c r="A11270" t="s">
        <v>10295</v>
      </c>
      <c r="B11270" t="s">
        <v>10296</v>
      </c>
    </row>
    <row r="11271" spans="1:2">
      <c r="A11271" t="s">
        <v>12066</v>
      </c>
      <c r="B11271" t="s">
        <v>12067</v>
      </c>
    </row>
    <row r="11272" spans="1:2">
      <c r="A11272" t="s">
        <v>12066</v>
      </c>
      <c r="B11272" t="s">
        <v>12067</v>
      </c>
    </row>
    <row r="11273" spans="1:2">
      <c r="A11273" t="s">
        <v>12066</v>
      </c>
      <c r="B11273" t="s">
        <v>12067</v>
      </c>
    </row>
    <row r="11274" spans="1:2">
      <c r="A11274" t="s">
        <v>12068</v>
      </c>
      <c r="B11274" t="s">
        <v>12069</v>
      </c>
    </row>
    <row r="11275" spans="1:2">
      <c r="A11275" t="s">
        <v>12068</v>
      </c>
      <c r="B11275" t="s">
        <v>12069</v>
      </c>
    </row>
    <row r="11276" spans="1:2">
      <c r="A11276" t="s">
        <v>12068</v>
      </c>
      <c r="B11276" t="s">
        <v>12069</v>
      </c>
    </row>
    <row r="11277" spans="1:2">
      <c r="A11277" t="s">
        <v>8720</v>
      </c>
      <c r="B11277" t="s">
        <v>8721</v>
      </c>
    </row>
    <row r="11278" spans="1:2">
      <c r="A11278" t="s">
        <v>8720</v>
      </c>
      <c r="B11278" t="s">
        <v>8721</v>
      </c>
    </row>
    <row r="11279" spans="1:2">
      <c r="A11279" t="s">
        <v>8720</v>
      </c>
      <c r="B11279" t="s">
        <v>8721</v>
      </c>
    </row>
    <row r="11280" spans="1:2">
      <c r="A11280" t="s">
        <v>8630</v>
      </c>
      <c r="B11280" t="s">
        <v>8631</v>
      </c>
    </row>
    <row r="11281" spans="1:2">
      <c r="A11281" t="s">
        <v>8630</v>
      </c>
      <c r="B11281" t="s">
        <v>8631</v>
      </c>
    </row>
    <row r="11282" spans="1:2">
      <c r="A11282" t="s">
        <v>8630</v>
      </c>
      <c r="B11282" t="s">
        <v>8631</v>
      </c>
    </row>
    <row r="11283" spans="1:2">
      <c r="A11283" t="s">
        <v>8632</v>
      </c>
      <c r="B11283" t="s">
        <v>8633</v>
      </c>
    </row>
    <row r="11284" spans="1:2">
      <c r="A11284" t="s">
        <v>8632</v>
      </c>
      <c r="B11284" t="s">
        <v>8633</v>
      </c>
    </row>
    <row r="11285" spans="1:2">
      <c r="A11285" t="s">
        <v>8632</v>
      </c>
      <c r="B11285" t="s">
        <v>8633</v>
      </c>
    </row>
    <row r="11286" spans="1:2">
      <c r="A11286" t="s">
        <v>8947</v>
      </c>
      <c r="B11286" t="s">
        <v>8948</v>
      </c>
    </row>
    <row r="11287" spans="1:2">
      <c r="A11287" t="s">
        <v>8947</v>
      </c>
      <c r="B11287" t="s">
        <v>8948</v>
      </c>
    </row>
    <row r="11288" spans="1:2">
      <c r="A11288" t="s">
        <v>8947</v>
      </c>
      <c r="B11288" t="s">
        <v>8948</v>
      </c>
    </row>
    <row r="11289" spans="1:2">
      <c r="A11289" t="s">
        <v>9843</v>
      </c>
      <c r="B11289" t="s">
        <v>9844</v>
      </c>
    </row>
    <row r="11290" spans="1:2">
      <c r="A11290" t="s">
        <v>9843</v>
      </c>
      <c r="B11290" t="s">
        <v>9844</v>
      </c>
    </row>
    <row r="11291" spans="1:2">
      <c r="A11291" t="s">
        <v>9843</v>
      </c>
      <c r="B11291" t="s">
        <v>9844</v>
      </c>
    </row>
    <row r="11292" spans="1:2">
      <c r="A11292" t="s">
        <v>9845</v>
      </c>
      <c r="B11292" t="s">
        <v>9846</v>
      </c>
    </row>
    <row r="11293" spans="1:2">
      <c r="A11293" t="s">
        <v>9845</v>
      </c>
      <c r="B11293" t="s">
        <v>9846</v>
      </c>
    </row>
    <row r="11294" spans="1:2">
      <c r="A11294" t="s">
        <v>9845</v>
      </c>
      <c r="B11294" t="s">
        <v>9846</v>
      </c>
    </row>
    <row r="11295" spans="1:2">
      <c r="A11295" t="s">
        <v>9847</v>
      </c>
      <c r="B11295" t="s">
        <v>9848</v>
      </c>
    </row>
    <row r="11296" spans="1:2">
      <c r="A11296" t="s">
        <v>9847</v>
      </c>
      <c r="B11296" t="s">
        <v>9848</v>
      </c>
    </row>
    <row r="11297" spans="1:2">
      <c r="A11297" t="s">
        <v>9847</v>
      </c>
      <c r="B11297" t="s">
        <v>9848</v>
      </c>
    </row>
    <row r="11298" spans="1:2">
      <c r="A11298" t="s">
        <v>10289</v>
      </c>
      <c r="B11298" t="s">
        <v>10290</v>
      </c>
    </row>
    <row r="11299" spans="1:2">
      <c r="A11299" t="s">
        <v>10289</v>
      </c>
      <c r="B11299" t="s">
        <v>10290</v>
      </c>
    </row>
    <row r="11300" spans="1:2">
      <c r="A11300" t="s">
        <v>10289</v>
      </c>
      <c r="B11300" t="s">
        <v>10290</v>
      </c>
    </row>
    <row r="11301" spans="1:2">
      <c r="A11301" t="s">
        <v>10291</v>
      </c>
      <c r="B11301" t="s">
        <v>10292</v>
      </c>
    </row>
    <row r="11302" spans="1:2">
      <c r="A11302" t="s">
        <v>10291</v>
      </c>
      <c r="B11302" t="s">
        <v>10292</v>
      </c>
    </row>
    <row r="11303" spans="1:2">
      <c r="A11303" t="s">
        <v>10291</v>
      </c>
      <c r="B11303" t="s">
        <v>10292</v>
      </c>
    </row>
    <row r="11304" spans="1:2">
      <c r="A11304" t="s">
        <v>11025</v>
      </c>
      <c r="B11304" t="s">
        <v>11026</v>
      </c>
    </row>
    <row r="11305" spans="1:2">
      <c r="A11305" t="s">
        <v>11025</v>
      </c>
      <c r="B11305" t="s">
        <v>11026</v>
      </c>
    </row>
    <row r="11306" spans="1:2">
      <c r="A11306" t="s">
        <v>11025</v>
      </c>
      <c r="B11306" t="s">
        <v>11026</v>
      </c>
    </row>
    <row r="11307" spans="1:2">
      <c r="A11307" t="s">
        <v>11986</v>
      </c>
      <c r="B11307" t="s">
        <v>11987</v>
      </c>
    </row>
    <row r="11308" spans="1:2">
      <c r="A11308" t="s">
        <v>11986</v>
      </c>
      <c r="B11308" t="s">
        <v>11987</v>
      </c>
    </row>
    <row r="11309" spans="1:2">
      <c r="A11309" t="s">
        <v>11986</v>
      </c>
      <c r="B11309" t="s">
        <v>11987</v>
      </c>
    </row>
    <row r="11310" spans="1:2">
      <c r="A11310" t="s">
        <v>11988</v>
      </c>
      <c r="B11310" t="s">
        <v>11026</v>
      </c>
    </row>
    <row r="11311" spans="1:2">
      <c r="A11311" t="s">
        <v>11988</v>
      </c>
      <c r="B11311" t="s">
        <v>11026</v>
      </c>
    </row>
    <row r="11312" spans="1:2">
      <c r="A11312" t="s">
        <v>11988</v>
      </c>
      <c r="B11312" t="s">
        <v>11026</v>
      </c>
    </row>
    <row r="11313" spans="1:2">
      <c r="A11313" t="s">
        <v>12070</v>
      </c>
      <c r="B11313" t="s">
        <v>12071</v>
      </c>
    </row>
    <row r="11314" spans="1:2">
      <c r="A11314" t="s">
        <v>12070</v>
      </c>
      <c r="B11314" t="s">
        <v>12071</v>
      </c>
    </row>
    <row r="11315" spans="1:2">
      <c r="A11315" t="s">
        <v>12070</v>
      </c>
      <c r="B11315" t="s">
        <v>12071</v>
      </c>
    </row>
    <row r="11316" spans="1:2">
      <c r="A11316" t="s">
        <v>12072</v>
      </c>
      <c r="B11316" t="s">
        <v>11987</v>
      </c>
    </row>
    <row r="11317" spans="1:2">
      <c r="A11317" t="s">
        <v>12072</v>
      </c>
      <c r="B11317" t="s">
        <v>11987</v>
      </c>
    </row>
    <row r="11318" spans="1:2">
      <c r="A11318" t="s">
        <v>12072</v>
      </c>
      <c r="B11318" t="s">
        <v>11987</v>
      </c>
    </row>
    <row r="11319" spans="1:2">
      <c r="A11319" t="s">
        <v>12073</v>
      </c>
      <c r="B11319" t="s">
        <v>11026</v>
      </c>
    </row>
    <row r="11320" spans="1:2">
      <c r="A11320" t="s">
        <v>12073</v>
      </c>
      <c r="B11320" t="s">
        <v>11026</v>
      </c>
    </row>
    <row r="11321" spans="1:2">
      <c r="A11321" t="s">
        <v>12073</v>
      </c>
      <c r="B11321" t="s">
        <v>11026</v>
      </c>
    </row>
    <row r="11322" spans="1:2">
      <c r="A11322" t="s">
        <v>5072</v>
      </c>
      <c r="B11322" t="s">
        <v>5073</v>
      </c>
    </row>
    <row r="11323" spans="1:2">
      <c r="A11323" t="s">
        <v>5072</v>
      </c>
      <c r="B11323" t="s">
        <v>5073</v>
      </c>
    </row>
    <row r="11324" spans="1:2">
      <c r="A11324" t="s">
        <v>5072</v>
      </c>
      <c r="B11324" t="s">
        <v>5073</v>
      </c>
    </row>
    <row r="11325" spans="1:2">
      <c r="A11325" t="s">
        <v>253</v>
      </c>
      <c r="B11325" t="s">
        <v>12659</v>
      </c>
    </row>
    <row r="11326" spans="1:2">
      <c r="A11326" t="s">
        <v>253</v>
      </c>
      <c r="B11326" t="s">
        <v>12659</v>
      </c>
    </row>
    <row r="11327" spans="1:2">
      <c r="A11327" t="s">
        <v>253</v>
      </c>
      <c r="B11327" t="s">
        <v>12659</v>
      </c>
    </row>
    <row r="11328" spans="1:2">
      <c r="A11328" t="s">
        <v>406</v>
      </c>
      <c r="B11328" t="s">
        <v>12660</v>
      </c>
    </row>
    <row r="11329" spans="1:2">
      <c r="A11329" t="s">
        <v>406</v>
      </c>
      <c r="B11329" t="s">
        <v>12660</v>
      </c>
    </row>
    <row r="11330" spans="1:2">
      <c r="A11330" t="s">
        <v>406</v>
      </c>
      <c r="B11330" t="s">
        <v>12660</v>
      </c>
    </row>
    <row r="11331" spans="1:2">
      <c r="A11331" t="s">
        <v>423</v>
      </c>
      <c r="B11331" t="s">
        <v>11220</v>
      </c>
    </row>
    <row r="11332" spans="1:2">
      <c r="A11332" t="s">
        <v>423</v>
      </c>
      <c r="B11332" t="s">
        <v>11220</v>
      </c>
    </row>
    <row r="11333" spans="1:2">
      <c r="A11333" t="s">
        <v>423</v>
      </c>
      <c r="B11333" t="s">
        <v>11220</v>
      </c>
    </row>
    <row r="11334" spans="1:2">
      <c r="A11334" t="s">
        <v>424</v>
      </c>
      <c r="B11334" t="s">
        <v>11221</v>
      </c>
    </row>
    <row r="11335" spans="1:2">
      <c r="A11335" t="s">
        <v>424</v>
      </c>
      <c r="B11335" t="s">
        <v>11221</v>
      </c>
    </row>
    <row r="11336" spans="1:2">
      <c r="A11336" t="s">
        <v>424</v>
      </c>
      <c r="B11336" t="s">
        <v>11221</v>
      </c>
    </row>
    <row r="11337" spans="1:2">
      <c r="A11337" t="s">
        <v>164</v>
      </c>
      <c r="B11337" t="s">
        <v>11220</v>
      </c>
    </row>
    <row r="11338" spans="1:2">
      <c r="A11338" t="s">
        <v>164</v>
      </c>
      <c r="B11338" t="s">
        <v>11220</v>
      </c>
    </row>
    <row r="11339" spans="1:2">
      <c r="A11339" t="s">
        <v>164</v>
      </c>
      <c r="B11339" t="s">
        <v>11220</v>
      </c>
    </row>
    <row r="11340" spans="1:2">
      <c r="A11340" t="s">
        <v>425</v>
      </c>
      <c r="B11340" t="s">
        <v>11980</v>
      </c>
    </row>
    <row r="11341" spans="1:2">
      <c r="A11341" t="s">
        <v>425</v>
      </c>
      <c r="B11341" t="s">
        <v>11980</v>
      </c>
    </row>
    <row r="11342" spans="1:2">
      <c r="A11342" t="s">
        <v>425</v>
      </c>
      <c r="B11342" t="s">
        <v>11980</v>
      </c>
    </row>
    <row r="11343" spans="1:2">
      <c r="A11343" t="s">
        <v>166</v>
      </c>
      <c r="B11343" t="s">
        <v>7795</v>
      </c>
    </row>
    <row r="11344" spans="1:2">
      <c r="A11344" t="s">
        <v>166</v>
      </c>
      <c r="B11344" t="s">
        <v>7795</v>
      </c>
    </row>
    <row r="11345" spans="1:2">
      <c r="A11345" t="s">
        <v>166</v>
      </c>
      <c r="B11345" t="s">
        <v>7795</v>
      </c>
    </row>
    <row r="11346" spans="1:2">
      <c r="A11346" t="s">
        <v>169</v>
      </c>
      <c r="B11346" t="s">
        <v>7796</v>
      </c>
    </row>
    <row r="11347" spans="1:2">
      <c r="A11347" t="s">
        <v>169</v>
      </c>
      <c r="B11347" t="s">
        <v>7796</v>
      </c>
    </row>
    <row r="11348" spans="1:2">
      <c r="A11348" t="s">
        <v>169</v>
      </c>
      <c r="B11348" t="s">
        <v>7796</v>
      </c>
    </row>
    <row r="11349" spans="1:2">
      <c r="A11349" t="s">
        <v>389</v>
      </c>
      <c r="B11349" t="s">
        <v>13381</v>
      </c>
    </row>
    <row r="11350" spans="1:2">
      <c r="A11350" t="s">
        <v>353</v>
      </c>
      <c r="B11350" t="s">
        <v>10494</v>
      </c>
    </row>
    <row r="11351" spans="1:2">
      <c r="A11351" t="s">
        <v>353</v>
      </c>
      <c r="B11351" t="s">
        <v>10494</v>
      </c>
    </row>
    <row r="11352" spans="1:2">
      <c r="A11352" t="s">
        <v>353</v>
      </c>
      <c r="B11352" t="s">
        <v>10494</v>
      </c>
    </row>
    <row r="11353" spans="1:2">
      <c r="A11353" t="s">
        <v>165</v>
      </c>
      <c r="B11353" t="s">
        <v>13015</v>
      </c>
    </row>
    <row r="11354" spans="1:2">
      <c r="A11354" t="s">
        <v>165</v>
      </c>
      <c r="B11354" t="s">
        <v>13015</v>
      </c>
    </row>
    <row r="11355" spans="1:2">
      <c r="A11355" t="s">
        <v>165</v>
      </c>
      <c r="B11355" t="s">
        <v>13015</v>
      </c>
    </row>
    <row r="11356" spans="1:2">
      <c r="A11356" t="s">
        <v>354</v>
      </c>
      <c r="B11356" t="s">
        <v>13016</v>
      </c>
    </row>
    <row r="11357" spans="1:2">
      <c r="A11357" t="s">
        <v>354</v>
      </c>
      <c r="B11357" t="s">
        <v>13016</v>
      </c>
    </row>
    <row r="11358" spans="1:2">
      <c r="A11358" t="s">
        <v>354</v>
      </c>
      <c r="B11358" t="s">
        <v>13016</v>
      </c>
    </row>
    <row r="11359" spans="1:2">
      <c r="A11359" t="s">
        <v>355</v>
      </c>
      <c r="B11359" t="s">
        <v>13382</v>
      </c>
    </row>
    <row r="11360" spans="1:2">
      <c r="A11360" t="s">
        <v>172</v>
      </c>
      <c r="B11360" t="s">
        <v>13104</v>
      </c>
    </row>
    <row r="11361" spans="1:2">
      <c r="A11361" t="s">
        <v>172</v>
      </c>
      <c r="B11361" t="s">
        <v>13104</v>
      </c>
    </row>
    <row r="11362" spans="1:2">
      <c r="A11362" t="s">
        <v>172</v>
      </c>
      <c r="B11362" t="s">
        <v>13104</v>
      </c>
    </row>
    <row r="11363" spans="1:2">
      <c r="A11363" t="s">
        <v>567</v>
      </c>
      <c r="B11363" t="s">
        <v>13309</v>
      </c>
    </row>
    <row r="11364" spans="1:2">
      <c r="A11364" t="s">
        <v>567</v>
      </c>
      <c r="B11364" t="s">
        <v>13309</v>
      </c>
    </row>
    <row r="11365" spans="1:2">
      <c r="A11365" t="s">
        <v>568</v>
      </c>
      <c r="B11365" t="s">
        <v>13310</v>
      </c>
    </row>
    <row r="11366" spans="1:2">
      <c r="A11366" t="s">
        <v>568</v>
      </c>
      <c r="B11366" t="s">
        <v>13310</v>
      </c>
    </row>
    <row r="11367" spans="1:2">
      <c r="A11367" t="s">
        <v>569</v>
      </c>
      <c r="B11367" t="s">
        <v>13311</v>
      </c>
    </row>
    <row r="11368" spans="1:2">
      <c r="A11368" t="s">
        <v>569</v>
      </c>
      <c r="B11368" t="s">
        <v>13311</v>
      </c>
    </row>
    <row r="11369" spans="1:2">
      <c r="A11369" t="s">
        <v>570</v>
      </c>
      <c r="B11369" t="s">
        <v>13313</v>
      </c>
    </row>
    <row r="11370" spans="1:2">
      <c r="A11370" t="s">
        <v>570</v>
      </c>
      <c r="B11370" t="s">
        <v>13313</v>
      </c>
    </row>
    <row r="11371" spans="1:2">
      <c r="A11371" t="s">
        <v>571</v>
      </c>
      <c r="B11371" t="s">
        <v>13349</v>
      </c>
    </row>
    <row r="11372" spans="1:2">
      <c r="A11372" t="s">
        <v>571</v>
      </c>
      <c r="B11372" t="s">
        <v>13349</v>
      </c>
    </row>
    <row r="11373" spans="1:2">
      <c r="A11373" t="s">
        <v>175</v>
      </c>
      <c r="B11373" t="s">
        <v>5132</v>
      </c>
    </row>
    <row r="11374" spans="1:2">
      <c r="A11374" t="s">
        <v>175</v>
      </c>
      <c r="B11374" t="s">
        <v>5132</v>
      </c>
    </row>
    <row r="11375" spans="1:2">
      <c r="A11375" t="s">
        <v>175</v>
      </c>
      <c r="B11375" t="s">
        <v>5132</v>
      </c>
    </row>
    <row r="11376" spans="1:2">
      <c r="A11376" t="s">
        <v>177</v>
      </c>
      <c r="B11376" t="s">
        <v>13012</v>
      </c>
    </row>
    <row r="11377" spans="1:2">
      <c r="A11377" t="s">
        <v>177</v>
      </c>
      <c r="B11377" t="s">
        <v>13012</v>
      </c>
    </row>
    <row r="11378" spans="1:2">
      <c r="A11378" t="s">
        <v>177</v>
      </c>
      <c r="B11378" t="s">
        <v>13012</v>
      </c>
    </row>
    <row r="11379" spans="1:2">
      <c r="A11379" t="s">
        <v>564</v>
      </c>
      <c r="B11379" t="s">
        <v>13306</v>
      </c>
    </row>
    <row r="11380" spans="1:2">
      <c r="A11380" t="s">
        <v>564</v>
      </c>
      <c r="B11380" t="s">
        <v>13306</v>
      </c>
    </row>
    <row r="11381" spans="1:2">
      <c r="A11381" t="s">
        <v>10813</v>
      </c>
      <c r="B11381" t="s">
        <v>10814</v>
      </c>
    </row>
    <row r="11382" spans="1:2">
      <c r="A11382" t="s">
        <v>10813</v>
      </c>
      <c r="B11382" t="s">
        <v>10814</v>
      </c>
    </row>
    <row r="11383" spans="1:2">
      <c r="A11383" t="s">
        <v>10813</v>
      </c>
      <c r="B11383" t="s">
        <v>10814</v>
      </c>
    </row>
    <row r="11384" spans="1:2">
      <c r="A11384" t="s">
        <v>178</v>
      </c>
      <c r="B11384" t="s">
        <v>5131</v>
      </c>
    </row>
    <row r="11385" spans="1:2">
      <c r="A11385" t="s">
        <v>178</v>
      </c>
      <c r="B11385" t="s">
        <v>5131</v>
      </c>
    </row>
    <row r="11386" spans="1:2">
      <c r="A11386" t="s">
        <v>178</v>
      </c>
      <c r="B11386" t="s">
        <v>5131</v>
      </c>
    </row>
    <row r="11387" spans="1:2">
      <c r="A11387" t="s">
        <v>179</v>
      </c>
      <c r="B11387" t="s">
        <v>13013</v>
      </c>
    </row>
    <row r="11388" spans="1:2">
      <c r="A11388" t="s">
        <v>179</v>
      </c>
      <c r="B11388" t="s">
        <v>13013</v>
      </c>
    </row>
    <row r="11389" spans="1:2">
      <c r="A11389" t="s">
        <v>179</v>
      </c>
      <c r="B11389" t="s">
        <v>13013</v>
      </c>
    </row>
    <row r="11390" spans="1:2">
      <c r="A11390" t="s">
        <v>565</v>
      </c>
      <c r="B11390" t="s">
        <v>13307</v>
      </c>
    </row>
    <row r="11391" spans="1:2">
      <c r="A11391" t="s">
        <v>565</v>
      </c>
      <c r="B11391" t="s">
        <v>13307</v>
      </c>
    </row>
    <row r="11392" spans="1:2">
      <c r="A11392" t="s">
        <v>388</v>
      </c>
      <c r="B11392" t="s">
        <v>10825</v>
      </c>
    </row>
    <row r="11393" spans="1:2">
      <c r="A11393" t="s">
        <v>388</v>
      </c>
      <c r="B11393" t="s">
        <v>10825</v>
      </c>
    </row>
    <row r="11394" spans="1:2">
      <c r="A11394" t="s">
        <v>388</v>
      </c>
      <c r="B11394" t="s">
        <v>10825</v>
      </c>
    </row>
    <row r="11395" spans="1:2">
      <c r="A11395" t="s">
        <v>352</v>
      </c>
      <c r="B11395" t="s">
        <v>13014</v>
      </c>
    </row>
    <row r="11396" spans="1:2">
      <c r="A11396" t="s">
        <v>352</v>
      </c>
      <c r="B11396" t="s">
        <v>13014</v>
      </c>
    </row>
    <row r="11397" spans="1:2">
      <c r="A11397" t="s">
        <v>352</v>
      </c>
      <c r="B11397" t="s">
        <v>13014</v>
      </c>
    </row>
    <row r="11398" spans="1:2">
      <c r="A11398" t="s">
        <v>566</v>
      </c>
      <c r="B11398" t="s">
        <v>13308</v>
      </c>
    </row>
    <row r="11399" spans="1:2">
      <c r="A11399" t="s">
        <v>566</v>
      </c>
      <c r="B11399" t="s">
        <v>13308</v>
      </c>
    </row>
    <row r="11400" spans="1:2">
      <c r="A11400" t="s">
        <v>258</v>
      </c>
      <c r="B11400" t="s">
        <v>10618</v>
      </c>
    </row>
    <row r="11401" spans="1:2">
      <c r="A11401" t="s">
        <v>258</v>
      </c>
      <c r="B11401" t="s">
        <v>10618</v>
      </c>
    </row>
    <row r="11402" spans="1:2">
      <c r="A11402" t="s">
        <v>258</v>
      </c>
      <c r="B11402" t="s">
        <v>10618</v>
      </c>
    </row>
    <row r="11403" spans="1:2">
      <c r="A11403" t="s">
        <v>558</v>
      </c>
      <c r="B11403" t="s">
        <v>13249</v>
      </c>
    </row>
    <row r="11404" spans="1:2">
      <c r="A11404" t="s">
        <v>558</v>
      </c>
      <c r="B11404" t="s">
        <v>13249</v>
      </c>
    </row>
    <row r="11405" spans="1:2">
      <c r="A11405" t="s">
        <v>347</v>
      </c>
      <c r="B11405" t="s">
        <v>10619</v>
      </c>
    </row>
    <row r="11406" spans="1:2">
      <c r="A11406" t="s">
        <v>347</v>
      </c>
      <c r="B11406" t="s">
        <v>10619</v>
      </c>
    </row>
    <row r="11407" spans="1:2">
      <c r="A11407" t="s">
        <v>347</v>
      </c>
      <c r="B11407" t="s">
        <v>10619</v>
      </c>
    </row>
    <row r="11408" spans="1:2">
      <c r="A11408" t="s">
        <v>559</v>
      </c>
      <c r="B11408" t="s">
        <v>13250</v>
      </c>
    </row>
    <row r="11409" spans="1:2">
      <c r="A11409" t="s">
        <v>559</v>
      </c>
      <c r="B11409" t="s">
        <v>13250</v>
      </c>
    </row>
    <row r="11410" spans="1:2">
      <c r="A11410" t="s">
        <v>259</v>
      </c>
      <c r="B11410" t="s">
        <v>10622</v>
      </c>
    </row>
    <row r="11411" spans="1:2">
      <c r="A11411" t="s">
        <v>259</v>
      </c>
      <c r="B11411" t="s">
        <v>10622</v>
      </c>
    </row>
    <row r="11412" spans="1:2">
      <c r="A11412" t="s">
        <v>259</v>
      </c>
      <c r="B11412" t="s">
        <v>10622</v>
      </c>
    </row>
    <row r="11413" spans="1:2">
      <c r="A11413" t="s">
        <v>349</v>
      </c>
      <c r="B11413" t="s">
        <v>10623</v>
      </c>
    </row>
    <row r="11414" spans="1:2">
      <c r="A11414" t="s">
        <v>349</v>
      </c>
      <c r="B11414" t="s">
        <v>10623</v>
      </c>
    </row>
    <row r="11415" spans="1:2">
      <c r="A11415" t="s">
        <v>349</v>
      </c>
      <c r="B11415" t="s">
        <v>10623</v>
      </c>
    </row>
    <row r="11416" spans="1:2">
      <c r="A11416" t="s">
        <v>260</v>
      </c>
      <c r="B11416" t="s">
        <v>10620</v>
      </c>
    </row>
    <row r="11417" spans="1:2">
      <c r="A11417" t="s">
        <v>260</v>
      </c>
      <c r="B11417" t="s">
        <v>10620</v>
      </c>
    </row>
    <row r="11418" spans="1:2">
      <c r="A11418" t="s">
        <v>260</v>
      </c>
      <c r="B11418" t="s">
        <v>10620</v>
      </c>
    </row>
    <row r="11419" spans="1:2">
      <c r="A11419" t="s">
        <v>560</v>
      </c>
      <c r="B11419" t="s">
        <v>13312</v>
      </c>
    </row>
    <row r="11420" spans="1:2">
      <c r="A11420" t="s">
        <v>560</v>
      </c>
      <c r="B11420" t="s">
        <v>13312</v>
      </c>
    </row>
    <row r="11421" spans="1:2">
      <c r="A11421" t="s">
        <v>348</v>
      </c>
      <c r="B11421" t="s">
        <v>10621</v>
      </c>
    </row>
    <row r="11422" spans="1:2">
      <c r="A11422" t="s">
        <v>348</v>
      </c>
      <c r="B11422" t="s">
        <v>10621</v>
      </c>
    </row>
    <row r="11423" spans="1:2">
      <c r="A11423" t="s">
        <v>348</v>
      </c>
      <c r="B11423" t="s">
        <v>10621</v>
      </c>
    </row>
    <row r="11424" spans="1:2">
      <c r="A11424" t="s">
        <v>261</v>
      </c>
      <c r="B11424" t="s">
        <v>10624</v>
      </c>
    </row>
    <row r="11425" spans="1:2">
      <c r="A11425" t="s">
        <v>261</v>
      </c>
      <c r="B11425" t="s">
        <v>10624</v>
      </c>
    </row>
    <row r="11426" spans="1:2">
      <c r="A11426" t="s">
        <v>261</v>
      </c>
      <c r="B11426" t="s">
        <v>10624</v>
      </c>
    </row>
    <row r="11427" spans="1:2">
      <c r="A11427" t="s">
        <v>262</v>
      </c>
      <c r="B11427" t="s">
        <v>13048</v>
      </c>
    </row>
    <row r="11428" spans="1:2">
      <c r="A11428" t="s">
        <v>262</v>
      </c>
      <c r="B11428" t="s">
        <v>13048</v>
      </c>
    </row>
    <row r="11429" spans="1:2">
      <c r="A11429" t="s">
        <v>262</v>
      </c>
      <c r="B11429" t="s">
        <v>13048</v>
      </c>
    </row>
    <row r="11430" spans="1:2">
      <c r="A11430" t="s">
        <v>385</v>
      </c>
      <c r="B11430" t="s">
        <v>10625</v>
      </c>
    </row>
    <row r="11431" spans="1:2">
      <c r="A11431" t="s">
        <v>385</v>
      </c>
      <c r="B11431" t="s">
        <v>10625</v>
      </c>
    </row>
    <row r="11432" spans="1:2">
      <c r="A11432" t="s">
        <v>385</v>
      </c>
      <c r="B11432" t="s">
        <v>10625</v>
      </c>
    </row>
    <row r="11433" spans="1:2">
      <c r="A11433" t="s">
        <v>350</v>
      </c>
      <c r="B11433" t="s">
        <v>13049</v>
      </c>
    </row>
    <row r="11434" spans="1:2">
      <c r="A11434" t="s">
        <v>350</v>
      </c>
      <c r="B11434" t="s">
        <v>13049</v>
      </c>
    </row>
    <row r="11435" spans="1:2">
      <c r="A11435" t="s">
        <v>350</v>
      </c>
      <c r="B11435" t="s">
        <v>13049</v>
      </c>
    </row>
    <row r="11436" spans="1:2">
      <c r="A11436" t="s">
        <v>263</v>
      </c>
      <c r="B11436" t="s">
        <v>10626</v>
      </c>
    </row>
    <row r="11437" spans="1:2">
      <c r="A11437" t="s">
        <v>263</v>
      </c>
      <c r="B11437" t="s">
        <v>10626</v>
      </c>
    </row>
    <row r="11438" spans="1:2">
      <c r="A11438" t="s">
        <v>263</v>
      </c>
      <c r="B11438" t="s">
        <v>10626</v>
      </c>
    </row>
    <row r="11439" spans="1:2">
      <c r="A11439" t="s">
        <v>562</v>
      </c>
      <c r="B11439" t="s">
        <v>13252</v>
      </c>
    </row>
    <row r="11440" spans="1:2">
      <c r="A11440" t="s">
        <v>562</v>
      </c>
      <c r="B11440" t="s">
        <v>13252</v>
      </c>
    </row>
    <row r="11441" spans="1:2">
      <c r="A11441" t="s">
        <v>351</v>
      </c>
      <c r="B11441" t="s">
        <v>10627</v>
      </c>
    </row>
    <row r="11442" spans="1:2">
      <c r="A11442" t="s">
        <v>351</v>
      </c>
      <c r="B11442" t="s">
        <v>10627</v>
      </c>
    </row>
    <row r="11443" spans="1:2">
      <c r="A11443" t="s">
        <v>351</v>
      </c>
      <c r="B11443" t="s">
        <v>10627</v>
      </c>
    </row>
    <row r="11444" spans="1:2">
      <c r="A11444" t="s">
        <v>563</v>
      </c>
      <c r="B11444" t="s">
        <v>13253</v>
      </c>
    </row>
    <row r="11445" spans="1:2">
      <c r="A11445" t="s">
        <v>563</v>
      </c>
      <c r="B11445" t="s">
        <v>13253</v>
      </c>
    </row>
    <row r="11446" spans="1:2">
      <c r="A11446" t="s">
        <v>180</v>
      </c>
      <c r="B11446" t="s">
        <v>10628</v>
      </c>
    </row>
    <row r="11447" spans="1:2">
      <c r="A11447" t="s">
        <v>180</v>
      </c>
      <c r="B11447" t="s">
        <v>10628</v>
      </c>
    </row>
    <row r="11448" spans="1:2">
      <c r="A11448" t="s">
        <v>180</v>
      </c>
      <c r="B11448" t="s">
        <v>10628</v>
      </c>
    </row>
    <row r="11449" spans="1:2">
      <c r="A11449" t="s">
        <v>386</v>
      </c>
      <c r="B11449" t="s">
        <v>10629</v>
      </c>
    </row>
    <row r="11450" spans="1:2">
      <c r="A11450" t="s">
        <v>386</v>
      </c>
      <c r="B11450" t="s">
        <v>10629</v>
      </c>
    </row>
    <row r="11451" spans="1:2">
      <c r="A11451" t="s">
        <v>386</v>
      </c>
      <c r="B11451" t="s">
        <v>10629</v>
      </c>
    </row>
    <row r="11452" spans="1:2">
      <c r="A11452" t="s">
        <v>183</v>
      </c>
      <c r="B11452" t="s">
        <v>10630</v>
      </c>
    </row>
    <row r="11453" spans="1:2">
      <c r="A11453" t="s">
        <v>183</v>
      </c>
      <c r="B11453" t="s">
        <v>10630</v>
      </c>
    </row>
    <row r="11454" spans="1:2">
      <c r="A11454" t="s">
        <v>183</v>
      </c>
      <c r="B11454" t="s">
        <v>10630</v>
      </c>
    </row>
    <row r="11455" spans="1:2">
      <c r="A11455" t="s">
        <v>387</v>
      </c>
      <c r="B11455" t="s">
        <v>10631</v>
      </c>
    </row>
    <row r="11456" spans="1:2">
      <c r="A11456" t="s">
        <v>387</v>
      </c>
      <c r="B11456" t="s">
        <v>10631</v>
      </c>
    </row>
    <row r="11457" spans="1:2">
      <c r="A11457" t="s">
        <v>387</v>
      </c>
      <c r="B11457" t="s">
        <v>10631</v>
      </c>
    </row>
    <row r="11458" spans="1:2">
      <c r="A11458" t="s">
        <v>7995</v>
      </c>
      <c r="B11458" t="s">
        <v>7996</v>
      </c>
    </row>
    <row r="11459" spans="1:2">
      <c r="A11459" t="s">
        <v>7995</v>
      </c>
      <c r="B11459" t="s">
        <v>7996</v>
      </c>
    </row>
    <row r="11460" spans="1:2">
      <c r="A11460" t="s">
        <v>7995</v>
      </c>
      <c r="B11460" t="s">
        <v>7996</v>
      </c>
    </row>
    <row r="11461" spans="1:2">
      <c r="A11461" t="s">
        <v>8362</v>
      </c>
      <c r="B11461" t="s">
        <v>8363</v>
      </c>
    </row>
    <row r="11462" spans="1:2">
      <c r="A11462" t="s">
        <v>8362</v>
      </c>
      <c r="B11462" t="s">
        <v>8363</v>
      </c>
    </row>
    <row r="11463" spans="1:2">
      <c r="A11463" t="s">
        <v>8362</v>
      </c>
      <c r="B11463" t="s">
        <v>8363</v>
      </c>
    </row>
    <row r="11464" spans="1:2">
      <c r="A11464" t="s">
        <v>8972</v>
      </c>
      <c r="B11464" t="s">
        <v>8973</v>
      </c>
    </row>
    <row r="11465" spans="1:2">
      <c r="A11465" t="s">
        <v>8972</v>
      </c>
      <c r="B11465" t="s">
        <v>8973</v>
      </c>
    </row>
    <row r="11466" spans="1:2">
      <c r="A11466" t="s">
        <v>8972</v>
      </c>
      <c r="B11466" t="s">
        <v>8973</v>
      </c>
    </row>
    <row r="11467" spans="1:2">
      <c r="A11467" t="s">
        <v>9570</v>
      </c>
      <c r="B11467" t="s">
        <v>9571</v>
      </c>
    </row>
    <row r="11468" spans="1:2">
      <c r="A11468" t="s">
        <v>9570</v>
      </c>
      <c r="B11468" t="s">
        <v>9571</v>
      </c>
    </row>
    <row r="11469" spans="1:2">
      <c r="A11469" t="s">
        <v>9570</v>
      </c>
      <c r="B11469" t="s">
        <v>9571</v>
      </c>
    </row>
    <row r="11470" spans="1:2">
      <c r="A11470" t="s">
        <v>7997</v>
      </c>
      <c r="B11470" t="s">
        <v>7998</v>
      </c>
    </row>
    <row r="11471" spans="1:2">
      <c r="A11471" t="s">
        <v>7997</v>
      </c>
      <c r="B11471" t="s">
        <v>7998</v>
      </c>
    </row>
    <row r="11472" spans="1:2">
      <c r="A11472" t="s">
        <v>7997</v>
      </c>
      <c r="B11472" t="s">
        <v>7998</v>
      </c>
    </row>
    <row r="11473" spans="1:2">
      <c r="A11473" t="s">
        <v>8364</v>
      </c>
      <c r="B11473" t="s">
        <v>8365</v>
      </c>
    </row>
    <row r="11474" spans="1:2">
      <c r="A11474" t="s">
        <v>8364</v>
      </c>
      <c r="B11474" t="s">
        <v>8365</v>
      </c>
    </row>
    <row r="11475" spans="1:2">
      <c r="A11475" t="s">
        <v>8364</v>
      </c>
      <c r="B11475" t="s">
        <v>8365</v>
      </c>
    </row>
    <row r="11476" spans="1:2">
      <c r="A11476" t="s">
        <v>8974</v>
      </c>
      <c r="B11476" t="s">
        <v>8975</v>
      </c>
    </row>
    <row r="11477" spans="1:2">
      <c r="A11477" t="s">
        <v>8974</v>
      </c>
      <c r="B11477" t="s">
        <v>8975</v>
      </c>
    </row>
    <row r="11478" spans="1:2">
      <c r="A11478" t="s">
        <v>8974</v>
      </c>
      <c r="B11478" t="s">
        <v>8975</v>
      </c>
    </row>
    <row r="11479" spans="1:2">
      <c r="A11479" t="s">
        <v>9568</v>
      </c>
      <c r="B11479" t="s">
        <v>9569</v>
      </c>
    </row>
    <row r="11480" spans="1:2">
      <c r="A11480" t="s">
        <v>9568</v>
      </c>
      <c r="B11480" t="s">
        <v>9569</v>
      </c>
    </row>
    <row r="11481" spans="1:2">
      <c r="A11481" t="s">
        <v>9568</v>
      </c>
      <c r="B11481" t="s">
        <v>9569</v>
      </c>
    </row>
    <row r="11482" spans="1:2">
      <c r="A11482" t="s">
        <v>8183</v>
      </c>
      <c r="B11482" t="s">
        <v>8184</v>
      </c>
    </row>
    <row r="11483" spans="1:2">
      <c r="A11483" t="s">
        <v>8183</v>
      </c>
      <c r="B11483" t="s">
        <v>8184</v>
      </c>
    </row>
    <row r="11484" spans="1:2">
      <c r="A11484" t="s">
        <v>8183</v>
      </c>
      <c r="B11484" t="s">
        <v>8184</v>
      </c>
    </row>
    <row r="11485" spans="1:2">
      <c r="A11485" t="s">
        <v>8976</v>
      </c>
      <c r="B11485" t="s">
        <v>8977</v>
      </c>
    </row>
    <row r="11486" spans="1:2">
      <c r="A11486" t="s">
        <v>8976</v>
      </c>
      <c r="B11486" t="s">
        <v>8977</v>
      </c>
    </row>
    <row r="11487" spans="1:2">
      <c r="A11487" t="s">
        <v>8976</v>
      </c>
      <c r="B11487" t="s">
        <v>8977</v>
      </c>
    </row>
    <row r="11488" spans="1:2">
      <c r="A11488" t="s">
        <v>9572</v>
      </c>
      <c r="B11488" t="s">
        <v>9573</v>
      </c>
    </row>
    <row r="11489" spans="1:2">
      <c r="A11489" t="s">
        <v>9572</v>
      </c>
      <c r="B11489" t="s">
        <v>9573</v>
      </c>
    </row>
    <row r="11490" spans="1:2">
      <c r="A11490" t="s">
        <v>9572</v>
      </c>
      <c r="B11490" t="s">
        <v>9573</v>
      </c>
    </row>
    <row r="11491" spans="1:2">
      <c r="A11491" t="s">
        <v>7999</v>
      </c>
      <c r="B11491" t="s">
        <v>8000</v>
      </c>
    </row>
    <row r="11492" spans="1:2">
      <c r="A11492" t="s">
        <v>7999</v>
      </c>
      <c r="B11492" t="s">
        <v>8000</v>
      </c>
    </row>
    <row r="11493" spans="1:2">
      <c r="A11493" t="s">
        <v>7999</v>
      </c>
      <c r="B11493" t="s">
        <v>8000</v>
      </c>
    </row>
    <row r="11494" spans="1:2">
      <c r="A11494" t="s">
        <v>8366</v>
      </c>
      <c r="B11494" t="s">
        <v>8367</v>
      </c>
    </row>
    <row r="11495" spans="1:2">
      <c r="A11495" t="s">
        <v>8366</v>
      </c>
      <c r="B11495" t="s">
        <v>8367</v>
      </c>
    </row>
    <row r="11496" spans="1:2">
      <c r="A11496" t="s">
        <v>8366</v>
      </c>
      <c r="B11496" t="s">
        <v>8367</v>
      </c>
    </row>
    <row r="11497" spans="1:2">
      <c r="A11497" t="s">
        <v>8978</v>
      </c>
      <c r="B11497" t="s">
        <v>8979</v>
      </c>
    </row>
    <row r="11498" spans="1:2">
      <c r="A11498" t="s">
        <v>8978</v>
      </c>
      <c r="B11498" t="s">
        <v>8979</v>
      </c>
    </row>
    <row r="11499" spans="1:2">
      <c r="A11499" t="s">
        <v>8978</v>
      </c>
      <c r="B11499" t="s">
        <v>8979</v>
      </c>
    </row>
    <row r="11500" spans="1:2">
      <c r="A11500" t="s">
        <v>9574</v>
      </c>
      <c r="B11500" t="s">
        <v>9575</v>
      </c>
    </row>
    <row r="11501" spans="1:2">
      <c r="A11501" t="s">
        <v>9574</v>
      </c>
      <c r="B11501" t="s">
        <v>9575</v>
      </c>
    </row>
    <row r="11502" spans="1:2">
      <c r="A11502" t="s">
        <v>9574</v>
      </c>
      <c r="B11502" t="s">
        <v>9575</v>
      </c>
    </row>
    <row r="11503" spans="1:2">
      <c r="A11503" t="s">
        <v>8001</v>
      </c>
      <c r="B11503" t="s">
        <v>8002</v>
      </c>
    </row>
    <row r="11504" spans="1:2">
      <c r="A11504" t="s">
        <v>8001</v>
      </c>
      <c r="B11504" t="s">
        <v>8002</v>
      </c>
    </row>
    <row r="11505" spans="1:2">
      <c r="A11505" t="s">
        <v>8001</v>
      </c>
      <c r="B11505" t="s">
        <v>8002</v>
      </c>
    </row>
    <row r="11506" spans="1:2">
      <c r="A11506" t="s">
        <v>8368</v>
      </c>
      <c r="B11506" t="s">
        <v>8369</v>
      </c>
    </row>
    <row r="11507" spans="1:2">
      <c r="A11507" t="s">
        <v>8368</v>
      </c>
      <c r="B11507" t="s">
        <v>8369</v>
      </c>
    </row>
    <row r="11508" spans="1:2">
      <c r="A11508" t="s">
        <v>8368</v>
      </c>
      <c r="B11508" t="s">
        <v>8369</v>
      </c>
    </row>
    <row r="11509" spans="1:2">
      <c r="A11509" t="s">
        <v>8980</v>
      </c>
      <c r="B11509" t="s">
        <v>8981</v>
      </c>
    </row>
    <row r="11510" spans="1:2">
      <c r="A11510" t="s">
        <v>8980</v>
      </c>
      <c r="B11510" t="s">
        <v>8981</v>
      </c>
    </row>
    <row r="11511" spans="1:2">
      <c r="A11511" t="s">
        <v>8980</v>
      </c>
      <c r="B11511" t="s">
        <v>8981</v>
      </c>
    </row>
    <row r="11512" spans="1:2">
      <c r="A11512" t="s">
        <v>9576</v>
      </c>
      <c r="B11512" t="s">
        <v>9577</v>
      </c>
    </row>
    <row r="11513" spans="1:2">
      <c r="A11513" t="s">
        <v>9576</v>
      </c>
      <c r="B11513" t="s">
        <v>9577</v>
      </c>
    </row>
    <row r="11514" spans="1:2">
      <c r="A11514" t="s">
        <v>9576</v>
      </c>
      <c r="B11514" t="s">
        <v>9577</v>
      </c>
    </row>
    <row r="11515" spans="1:2">
      <c r="A11515" t="s">
        <v>8370</v>
      </c>
      <c r="B11515" t="s">
        <v>8371</v>
      </c>
    </row>
    <row r="11516" spans="1:2">
      <c r="A11516" t="s">
        <v>8370</v>
      </c>
      <c r="B11516" t="s">
        <v>8371</v>
      </c>
    </row>
    <row r="11517" spans="1:2">
      <c r="A11517" t="s">
        <v>8370</v>
      </c>
      <c r="B11517" t="s">
        <v>8371</v>
      </c>
    </row>
    <row r="11518" spans="1:2">
      <c r="A11518" t="s">
        <v>9875</v>
      </c>
      <c r="B11518" t="s">
        <v>9876</v>
      </c>
    </row>
    <row r="11519" spans="1:2">
      <c r="A11519" t="s">
        <v>9875</v>
      </c>
      <c r="B11519" t="s">
        <v>9876</v>
      </c>
    </row>
    <row r="11520" spans="1:2">
      <c r="A11520" t="s">
        <v>9875</v>
      </c>
      <c r="B11520" t="s">
        <v>9876</v>
      </c>
    </row>
    <row r="11521" spans="1:2">
      <c r="A11521" t="s">
        <v>8185</v>
      </c>
      <c r="B11521" t="s">
        <v>8186</v>
      </c>
    </row>
    <row r="11522" spans="1:2">
      <c r="A11522" t="s">
        <v>8185</v>
      </c>
      <c r="B11522" t="s">
        <v>8186</v>
      </c>
    </row>
    <row r="11523" spans="1:2">
      <c r="A11523" t="s">
        <v>8185</v>
      </c>
      <c r="B11523" t="s">
        <v>8186</v>
      </c>
    </row>
    <row r="11524" spans="1:2">
      <c r="A11524" t="s">
        <v>8003</v>
      </c>
      <c r="B11524" t="s">
        <v>8004</v>
      </c>
    </row>
    <row r="11525" spans="1:2">
      <c r="A11525" t="s">
        <v>8003</v>
      </c>
      <c r="B11525" t="s">
        <v>8004</v>
      </c>
    </row>
    <row r="11526" spans="1:2">
      <c r="A11526" t="s">
        <v>8003</v>
      </c>
      <c r="B11526" t="s">
        <v>8004</v>
      </c>
    </row>
    <row r="11527" spans="1:2">
      <c r="A11527" t="s">
        <v>8372</v>
      </c>
      <c r="B11527" t="s">
        <v>8373</v>
      </c>
    </row>
    <row r="11528" spans="1:2">
      <c r="A11528" t="s">
        <v>8372</v>
      </c>
      <c r="B11528" t="s">
        <v>8373</v>
      </c>
    </row>
    <row r="11529" spans="1:2">
      <c r="A11529" t="s">
        <v>8372</v>
      </c>
      <c r="B11529" t="s">
        <v>8373</v>
      </c>
    </row>
    <row r="11530" spans="1:2">
      <c r="A11530" t="s">
        <v>8982</v>
      </c>
      <c r="B11530" t="s">
        <v>8983</v>
      </c>
    </row>
    <row r="11531" spans="1:2">
      <c r="A11531" t="s">
        <v>8982</v>
      </c>
      <c r="B11531" t="s">
        <v>8983</v>
      </c>
    </row>
    <row r="11532" spans="1:2">
      <c r="A11532" t="s">
        <v>8982</v>
      </c>
      <c r="B11532" t="s">
        <v>8983</v>
      </c>
    </row>
    <row r="11533" spans="1:2">
      <c r="A11533" t="s">
        <v>9578</v>
      </c>
      <c r="B11533" t="s">
        <v>9579</v>
      </c>
    </row>
    <row r="11534" spans="1:2">
      <c r="A11534" t="s">
        <v>9578</v>
      </c>
      <c r="B11534" t="s">
        <v>9579</v>
      </c>
    </row>
    <row r="11535" spans="1:2">
      <c r="A11535" t="s">
        <v>9578</v>
      </c>
      <c r="B11535" t="s">
        <v>9579</v>
      </c>
    </row>
    <row r="11536" spans="1:2">
      <c r="A11536" t="s">
        <v>8179</v>
      </c>
      <c r="B11536" t="s">
        <v>8180</v>
      </c>
    </row>
    <row r="11537" spans="1:2">
      <c r="A11537" t="s">
        <v>8179</v>
      </c>
      <c r="B11537" t="s">
        <v>8180</v>
      </c>
    </row>
    <row r="11538" spans="1:2">
      <c r="A11538" t="s">
        <v>8179</v>
      </c>
      <c r="B11538" t="s">
        <v>8180</v>
      </c>
    </row>
    <row r="11539" spans="1:2">
      <c r="A11539" t="s">
        <v>8984</v>
      </c>
      <c r="B11539" t="s">
        <v>8985</v>
      </c>
    </row>
    <row r="11540" spans="1:2">
      <c r="A11540" t="s">
        <v>8984</v>
      </c>
      <c r="B11540" t="s">
        <v>8985</v>
      </c>
    </row>
    <row r="11541" spans="1:2">
      <c r="A11541" t="s">
        <v>8984</v>
      </c>
      <c r="B11541" t="s">
        <v>8985</v>
      </c>
    </row>
    <row r="11542" spans="1:2">
      <c r="A11542" t="s">
        <v>9580</v>
      </c>
      <c r="B11542" t="s">
        <v>9581</v>
      </c>
    </row>
    <row r="11543" spans="1:2">
      <c r="A11543" t="s">
        <v>9580</v>
      </c>
      <c r="B11543" t="s">
        <v>9581</v>
      </c>
    </row>
    <row r="11544" spans="1:2">
      <c r="A11544" t="s">
        <v>9580</v>
      </c>
      <c r="B11544" t="s">
        <v>9581</v>
      </c>
    </row>
    <row r="11545" spans="1:2">
      <c r="A11545" t="s">
        <v>8181</v>
      </c>
      <c r="B11545" t="s">
        <v>8182</v>
      </c>
    </row>
    <row r="11546" spans="1:2">
      <c r="A11546" t="s">
        <v>8181</v>
      </c>
      <c r="B11546" t="s">
        <v>8182</v>
      </c>
    </row>
    <row r="11547" spans="1:2">
      <c r="A11547" t="s">
        <v>8181</v>
      </c>
      <c r="B11547" t="s">
        <v>8182</v>
      </c>
    </row>
    <row r="11548" spans="1:2">
      <c r="A11548" t="s">
        <v>9205</v>
      </c>
      <c r="B11548" t="s">
        <v>9206</v>
      </c>
    </row>
    <row r="11549" spans="1:2">
      <c r="A11549" t="s">
        <v>9205</v>
      </c>
      <c r="B11549" t="s">
        <v>9206</v>
      </c>
    </row>
    <row r="11550" spans="1:2">
      <c r="A11550" t="s">
        <v>9205</v>
      </c>
      <c r="B11550" t="s">
        <v>9206</v>
      </c>
    </row>
    <row r="11551" spans="1:2">
      <c r="A11551" t="s">
        <v>9873</v>
      </c>
      <c r="B11551" t="s">
        <v>9874</v>
      </c>
    </row>
    <row r="11552" spans="1:2">
      <c r="A11552" t="s">
        <v>9873</v>
      </c>
      <c r="B11552" t="s">
        <v>9874</v>
      </c>
    </row>
    <row r="11553" spans="1:2">
      <c r="A11553" t="s">
        <v>9873</v>
      </c>
      <c r="B11553" t="s">
        <v>9874</v>
      </c>
    </row>
    <row r="11554" spans="1:2">
      <c r="A11554" t="s">
        <v>8005</v>
      </c>
      <c r="B11554" t="s">
        <v>8006</v>
      </c>
    </row>
    <row r="11555" spans="1:2">
      <c r="A11555" t="s">
        <v>8005</v>
      </c>
      <c r="B11555" t="s">
        <v>8006</v>
      </c>
    </row>
    <row r="11556" spans="1:2">
      <c r="A11556" t="s">
        <v>8005</v>
      </c>
      <c r="B11556" t="s">
        <v>8006</v>
      </c>
    </row>
    <row r="11557" spans="1:2">
      <c r="A11557" t="s">
        <v>8374</v>
      </c>
      <c r="B11557" t="s">
        <v>8375</v>
      </c>
    </row>
    <row r="11558" spans="1:2">
      <c r="A11558" t="s">
        <v>8374</v>
      </c>
      <c r="B11558" t="s">
        <v>8375</v>
      </c>
    </row>
    <row r="11559" spans="1:2">
      <c r="A11559" t="s">
        <v>8374</v>
      </c>
      <c r="B11559" t="s">
        <v>8375</v>
      </c>
    </row>
    <row r="11560" spans="1:2">
      <c r="A11560" t="s">
        <v>8986</v>
      </c>
      <c r="B11560" t="s">
        <v>8987</v>
      </c>
    </row>
    <row r="11561" spans="1:2">
      <c r="A11561" t="s">
        <v>8986</v>
      </c>
      <c r="B11561" t="s">
        <v>8987</v>
      </c>
    </row>
    <row r="11562" spans="1:2">
      <c r="A11562" t="s">
        <v>8986</v>
      </c>
      <c r="B11562" t="s">
        <v>8987</v>
      </c>
    </row>
    <row r="11563" spans="1:2">
      <c r="A11563" t="s">
        <v>9582</v>
      </c>
      <c r="B11563" t="s">
        <v>9583</v>
      </c>
    </row>
    <row r="11564" spans="1:2">
      <c r="A11564" t="s">
        <v>9582</v>
      </c>
      <c r="B11564" t="s">
        <v>9583</v>
      </c>
    </row>
    <row r="11565" spans="1:2">
      <c r="A11565" t="s">
        <v>9582</v>
      </c>
      <c r="B11565" t="s">
        <v>9583</v>
      </c>
    </row>
    <row r="11566" spans="1:2">
      <c r="A11566" t="s">
        <v>267</v>
      </c>
      <c r="B11566" t="s">
        <v>10650</v>
      </c>
    </row>
    <row r="11567" spans="1:2">
      <c r="A11567" t="s">
        <v>267</v>
      </c>
      <c r="B11567" t="s">
        <v>10650</v>
      </c>
    </row>
    <row r="11568" spans="1:2">
      <c r="A11568" t="s">
        <v>267</v>
      </c>
      <c r="B11568" t="s">
        <v>10650</v>
      </c>
    </row>
    <row r="11569" spans="1:2">
      <c r="A11569" t="s">
        <v>572</v>
      </c>
      <c r="B11569" t="s">
        <v>10650</v>
      </c>
    </row>
    <row r="11570" spans="1:2">
      <c r="A11570" t="s">
        <v>572</v>
      </c>
      <c r="B11570" t="s">
        <v>10650</v>
      </c>
    </row>
    <row r="11571" spans="1:2">
      <c r="A11571" t="s">
        <v>7793</v>
      </c>
      <c r="B11571" t="s">
        <v>7794</v>
      </c>
    </row>
    <row r="11572" spans="1:2">
      <c r="A11572" t="s">
        <v>7793</v>
      </c>
      <c r="B11572" t="s">
        <v>7794</v>
      </c>
    </row>
    <row r="11573" spans="1:2">
      <c r="A11573" t="s">
        <v>7793</v>
      </c>
      <c r="B11573" t="s">
        <v>7794</v>
      </c>
    </row>
    <row r="11574" spans="1:2">
      <c r="A11574" t="s">
        <v>7866</v>
      </c>
      <c r="B11574" t="s">
        <v>7125</v>
      </c>
    </row>
    <row r="11575" spans="1:2">
      <c r="A11575" t="s">
        <v>7866</v>
      </c>
      <c r="B11575" t="s">
        <v>7125</v>
      </c>
    </row>
    <row r="11576" spans="1:2">
      <c r="A11576" t="s">
        <v>7866</v>
      </c>
      <c r="B11576" t="s">
        <v>7125</v>
      </c>
    </row>
    <row r="11577" spans="1:2">
      <c r="A11577" t="s">
        <v>8268</v>
      </c>
      <c r="B11577" t="s">
        <v>8269</v>
      </c>
    </row>
    <row r="11578" spans="1:2">
      <c r="A11578" t="s">
        <v>8268</v>
      </c>
      <c r="B11578" t="s">
        <v>8269</v>
      </c>
    </row>
    <row r="11579" spans="1:2">
      <c r="A11579" t="s">
        <v>8268</v>
      </c>
      <c r="B11579" t="s">
        <v>8269</v>
      </c>
    </row>
    <row r="11580" spans="1:2">
      <c r="A11580" t="s">
        <v>8640</v>
      </c>
      <c r="B11580" t="s">
        <v>8641</v>
      </c>
    </row>
    <row r="11581" spans="1:2">
      <c r="A11581" t="s">
        <v>8640</v>
      </c>
      <c r="B11581" t="s">
        <v>8641</v>
      </c>
    </row>
    <row r="11582" spans="1:2">
      <c r="A11582" t="s">
        <v>8640</v>
      </c>
      <c r="B11582" t="s">
        <v>8641</v>
      </c>
    </row>
    <row r="11583" spans="1:2">
      <c r="A11583" t="s">
        <v>8642</v>
      </c>
      <c r="B11583" t="s">
        <v>8643</v>
      </c>
    </row>
    <row r="11584" spans="1:2">
      <c r="A11584" t="s">
        <v>8642</v>
      </c>
      <c r="B11584" t="s">
        <v>8643</v>
      </c>
    </row>
    <row r="11585" spans="1:2">
      <c r="A11585" t="s">
        <v>8642</v>
      </c>
      <c r="B11585" t="s">
        <v>8643</v>
      </c>
    </row>
    <row r="11586" spans="1:2">
      <c r="A11586" t="s">
        <v>9728</v>
      </c>
      <c r="B11586" t="s">
        <v>9729</v>
      </c>
    </row>
    <row r="11587" spans="1:2">
      <c r="A11587" t="s">
        <v>9728</v>
      </c>
      <c r="B11587" t="s">
        <v>9729</v>
      </c>
    </row>
    <row r="11588" spans="1:2">
      <c r="A11588" t="s">
        <v>9728</v>
      </c>
      <c r="B11588" t="s">
        <v>9729</v>
      </c>
    </row>
    <row r="11589" spans="1:2">
      <c r="A11589" t="s">
        <v>9730</v>
      </c>
      <c r="B11589" t="s">
        <v>9731</v>
      </c>
    </row>
    <row r="11590" spans="1:2">
      <c r="A11590" t="s">
        <v>9730</v>
      </c>
      <c r="B11590" t="s">
        <v>9731</v>
      </c>
    </row>
    <row r="11591" spans="1:2">
      <c r="A11591" t="s">
        <v>9730</v>
      </c>
      <c r="B11591" t="s">
        <v>9731</v>
      </c>
    </row>
    <row r="11592" spans="1:2">
      <c r="A11592" t="s">
        <v>184</v>
      </c>
      <c r="B11592" t="s">
        <v>10844</v>
      </c>
    </row>
    <row r="11593" spans="1:2">
      <c r="A11593" t="s">
        <v>184</v>
      </c>
      <c r="B11593" t="s">
        <v>10844</v>
      </c>
    </row>
    <row r="11594" spans="1:2">
      <c r="A11594" t="s">
        <v>184</v>
      </c>
      <c r="B11594" t="s">
        <v>10844</v>
      </c>
    </row>
    <row r="11595" spans="1:2">
      <c r="A11595" t="s">
        <v>185</v>
      </c>
      <c r="B11595" t="s">
        <v>13083</v>
      </c>
    </row>
    <row r="11596" spans="1:2">
      <c r="A11596" t="s">
        <v>185</v>
      </c>
      <c r="B11596" t="s">
        <v>13083</v>
      </c>
    </row>
    <row r="11597" spans="1:2">
      <c r="A11597" t="s">
        <v>185</v>
      </c>
      <c r="B11597" t="s">
        <v>13083</v>
      </c>
    </row>
    <row r="11598" spans="1:2">
      <c r="A11598" t="s">
        <v>10449</v>
      </c>
      <c r="B11598" t="s">
        <v>10450</v>
      </c>
    </row>
    <row r="11599" spans="1:2">
      <c r="A11599" t="s">
        <v>10449</v>
      </c>
      <c r="B11599" t="s">
        <v>10450</v>
      </c>
    </row>
    <row r="11600" spans="1:2">
      <c r="A11600" t="s">
        <v>10449</v>
      </c>
      <c r="B11600" t="s">
        <v>10450</v>
      </c>
    </row>
    <row r="11601" spans="1:2">
      <c r="A11601" t="s">
        <v>5013</v>
      </c>
      <c r="B11601" t="s">
        <v>5014</v>
      </c>
    </row>
    <row r="11602" spans="1:2">
      <c r="A11602" t="s">
        <v>5013</v>
      </c>
      <c r="B11602" t="s">
        <v>5014</v>
      </c>
    </row>
    <row r="11603" spans="1:2">
      <c r="A11603" t="s">
        <v>5013</v>
      </c>
      <c r="B11603" t="s">
        <v>5014</v>
      </c>
    </row>
    <row r="11604" spans="1:2">
      <c r="A11604" t="s">
        <v>7905</v>
      </c>
      <c r="B11604" t="s">
        <v>7906</v>
      </c>
    </row>
    <row r="11605" spans="1:2">
      <c r="A11605" t="s">
        <v>7905</v>
      </c>
      <c r="B11605" t="s">
        <v>7906</v>
      </c>
    </row>
    <row r="11606" spans="1:2">
      <c r="A11606" t="s">
        <v>7905</v>
      </c>
      <c r="B11606" t="s">
        <v>7906</v>
      </c>
    </row>
    <row r="11607" spans="1:2">
      <c r="A11607" t="s">
        <v>8616</v>
      </c>
      <c r="B11607" t="s">
        <v>8617</v>
      </c>
    </row>
    <row r="11608" spans="1:2">
      <c r="A11608" t="s">
        <v>8616</v>
      </c>
      <c r="B11608" t="s">
        <v>8617</v>
      </c>
    </row>
    <row r="11609" spans="1:2">
      <c r="A11609" t="s">
        <v>8616</v>
      </c>
      <c r="B11609" t="s">
        <v>8617</v>
      </c>
    </row>
    <row r="11610" spans="1:2">
      <c r="A11610" t="s">
        <v>7907</v>
      </c>
      <c r="B11610" t="s">
        <v>7908</v>
      </c>
    </row>
    <row r="11611" spans="1:2">
      <c r="A11611" t="s">
        <v>7907</v>
      </c>
      <c r="B11611" t="s">
        <v>7908</v>
      </c>
    </row>
    <row r="11612" spans="1:2">
      <c r="A11612" t="s">
        <v>7907</v>
      </c>
      <c r="B11612" t="s">
        <v>7908</v>
      </c>
    </row>
    <row r="11613" spans="1:2">
      <c r="A11613" t="s">
        <v>8618</v>
      </c>
      <c r="B11613" t="s">
        <v>8619</v>
      </c>
    </row>
    <row r="11614" spans="1:2">
      <c r="A11614" t="s">
        <v>8618</v>
      </c>
      <c r="B11614" t="s">
        <v>8619</v>
      </c>
    </row>
    <row r="11615" spans="1:2">
      <c r="A11615" t="s">
        <v>8618</v>
      </c>
      <c r="B11615" t="s">
        <v>8619</v>
      </c>
    </row>
    <row r="11616" spans="1:2">
      <c r="A11616" t="s">
        <v>7909</v>
      </c>
      <c r="B11616" t="s">
        <v>7910</v>
      </c>
    </row>
    <row r="11617" spans="1:2">
      <c r="A11617" t="s">
        <v>7909</v>
      </c>
      <c r="B11617" t="s">
        <v>7910</v>
      </c>
    </row>
    <row r="11618" spans="1:2">
      <c r="A11618" t="s">
        <v>7909</v>
      </c>
      <c r="B11618" t="s">
        <v>7910</v>
      </c>
    </row>
    <row r="11619" spans="1:2">
      <c r="A11619" t="s">
        <v>8620</v>
      </c>
      <c r="B11619" t="s">
        <v>8621</v>
      </c>
    </row>
    <row r="11620" spans="1:2">
      <c r="A11620" t="s">
        <v>8620</v>
      </c>
      <c r="B11620" t="s">
        <v>8621</v>
      </c>
    </row>
    <row r="11621" spans="1:2">
      <c r="A11621" t="s">
        <v>8620</v>
      </c>
      <c r="B11621" t="s">
        <v>8621</v>
      </c>
    </row>
    <row r="11622" spans="1:2">
      <c r="A11622" t="s">
        <v>8187</v>
      </c>
      <c r="B11622" t="s">
        <v>8188</v>
      </c>
    </row>
    <row r="11623" spans="1:2">
      <c r="A11623" t="s">
        <v>8187</v>
      </c>
      <c r="B11623" t="s">
        <v>8188</v>
      </c>
    </row>
    <row r="11624" spans="1:2">
      <c r="A11624" t="s">
        <v>8187</v>
      </c>
      <c r="B11624" t="s">
        <v>8188</v>
      </c>
    </row>
    <row r="11625" spans="1:2">
      <c r="A11625" t="s">
        <v>10451</v>
      </c>
      <c r="B11625" t="s">
        <v>10452</v>
      </c>
    </row>
    <row r="11626" spans="1:2">
      <c r="A11626" t="s">
        <v>10451</v>
      </c>
      <c r="B11626" t="s">
        <v>10452</v>
      </c>
    </row>
    <row r="11627" spans="1:2">
      <c r="A11627" t="s">
        <v>10451</v>
      </c>
      <c r="B11627" t="s">
        <v>10452</v>
      </c>
    </row>
    <row r="11628" spans="1:2">
      <c r="A11628" t="s">
        <v>10453</v>
      </c>
      <c r="B11628" t="s">
        <v>10454</v>
      </c>
    </row>
    <row r="11629" spans="1:2">
      <c r="A11629" t="s">
        <v>10453</v>
      </c>
      <c r="B11629" t="s">
        <v>10454</v>
      </c>
    </row>
    <row r="11630" spans="1:2">
      <c r="A11630" t="s">
        <v>10453</v>
      </c>
      <c r="B11630" t="s">
        <v>10454</v>
      </c>
    </row>
    <row r="11631" spans="1:2">
      <c r="A11631" t="s">
        <v>10455</v>
      </c>
      <c r="B11631" t="s">
        <v>10456</v>
      </c>
    </row>
    <row r="11632" spans="1:2">
      <c r="A11632" t="s">
        <v>10455</v>
      </c>
      <c r="B11632" t="s">
        <v>10456</v>
      </c>
    </row>
    <row r="11633" spans="1:2">
      <c r="A11633" t="s">
        <v>10455</v>
      </c>
      <c r="B11633" t="s">
        <v>10456</v>
      </c>
    </row>
    <row r="11634" spans="1:2">
      <c r="A11634" t="s">
        <v>10457</v>
      </c>
      <c r="B11634" t="s">
        <v>10458</v>
      </c>
    </row>
    <row r="11635" spans="1:2">
      <c r="A11635" t="s">
        <v>10457</v>
      </c>
      <c r="B11635" t="s">
        <v>10458</v>
      </c>
    </row>
    <row r="11636" spans="1:2">
      <c r="A11636" t="s">
        <v>10457</v>
      </c>
      <c r="B11636" t="s">
        <v>10458</v>
      </c>
    </row>
    <row r="11637" spans="1:2">
      <c r="A11637" t="s">
        <v>11200</v>
      </c>
      <c r="B11637" t="s">
        <v>11201</v>
      </c>
    </row>
    <row r="11638" spans="1:2">
      <c r="A11638" t="s">
        <v>11200</v>
      </c>
      <c r="B11638" t="s">
        <v>11201</v>
      </c>
    </row>
    <row r="11639" spans="1:2">
      <c r="A11639" t="s">
        <v>11200</v>
      </c>
      <c r="B11639" t="s">
        <v>11201</v>
      </c>
    </row>
    <row r="11640" spans="1:2">
      <c r="A11640" t="s">
        <v>11202</v>
      </c>
      <c r="B11640" t="s">
        <v>11203</v>
      </c>
    </row>
    <row r="11641" spans="1:2">
      <c r="A11641" t="s">
        <v>11202</v>
      </c>
      <c r="B11641" t="s">
        <v>11203</v>
      </c>
    </row>
    <row r="11642" spans="1:2">
      <c r="A11642" t="s">
        <v>11202</v>
      </c>
      <c r="B11642" t="s">
        <v>11203</v>
      </c>
    </row>
    <row r="11643" spans="1:2">
      <c r="A11643" t="s">
        <v>11204</v>
      </c>
      <c r="B11643" t="s">
        <v>11205</v>
      </c>
    </row>
    <row r="11644" spans="1:2">
      <c r="A11644" t="s">
        <v>11204</v>
      </c>
      <c r="B11644" t="s">
        <v>11205</v>
      </c>
    </row>
    <row r="11645" spans="1:2">
      <c r="A11645" t="s">
        <v>11204</v>
      </c>
      <c r="B11645" t="s">
        <v>11205</v>
      </c>
    </row>
    <row r="11646" spans="1:2">
      <c r="A11646" t="s">
        <v>11989</v>
      </c>
      <c r="B11646" t="s">
        <v>11990</v>
      </c>
    </row>
    <row r="11647" spans="1:2">
      <c r="A11647" t="s">
        <v>11989</v>
      </c>
      <c r="B11647" t="s">
        <v>11990</v>
      </c>
    </row>
    <row r="11648" spans="1:2">
      <c r="A11648" t="s">
        <v>11989</v>
      </c>
      <c r="B11648" t="s">
        <v>11990</v>
      </c>
    </row>
    <row r="11649" spans="1:2">
      <c r="A11649" t="s">
        <v>11991</v>
      </c>
      <c r="B11649" t="s">
        <v>11203</v>
      </c>
    </row>
    <row r="11650" spans="1:2">
      <c r="A11650" t="s">
        <v>11991</v>
      </c>
      <c r="B11650" t="s">
        <v>11203</v>
      </c>
    </row>
    <row r="11651" spans="1:2">
      <c r="A11651" t="s">
        <v>11991</v>
      </c>
      <c r="B11651" t="s">
        <v>11203</v>
      </c>
    </row>
    <row r="11652" spans="1:2">
      <c r="A11652" t="s">
        <v>12689</v>
      </c>
      <c r="B11652" t="s">
        <v>12690</v>
      </c>
    </row>
    <row r="11653" spans="1:2">
      <c r="A11653" t="s">
        <v>12689</v>
      </c>
      <c r="B11653" t="s">
        <v>12690</v>
      </c>
    </row>
    <row r="11654" spans="1:2">
      <c r="A11654" t="s">
        <v>12689</v>
      </c>
      <c r="B11654" t="s">
        <v>12690</v>
      </c>
    </row>
    <row r="11655" spans="1:2">
      <c r="A11655" t="s">
        <v>12691</v>
      </c>
      <c r="B11655" t="s">
        <v>12692</v>
      </c>
    </row>
    <row r="11656" spans="1:2">
      <c r="A11656" t="s">
        <v>12691</v>
      </c>
      <c r="B11656" t="s">
        <v>12692</v>
      </c>
    </row>
    <row r="11657" spans="1:2">
      <c r="A11657" t="s">
        <v>12691</v>
      </c>
      <c r="B11657" t="s">
        <v>12692</v>
      </c>
    </row>
    <row r="11658" spans="1:2">
      <c r="A11658" t="s">
        <v>12693</v>
      </c>
      <c r="B11658" t="s">
        <v>12694</v>
      </c>
    </row>
    <row r="11659" spans="1:2">
      <c r="A11659" t="s">
        <v>12693</v>
      </c>
      <c r="B11659" t="s">
        <v>12694</v>
      </c>
    </row>
    <row r="11660" spans="1:2">
      <c r="A11660" t="s">
        <v>12693</v>
      </c>
      <c r="B11660" t="s">
        <v>12694</v>
      </c>
    </row>
    <row r="11661" spans="1:2">
      <c r="A11661" t="s">
        <v>12695</v>
      </c>
      <c r="B11661" t="s">
        <v>12696</v>
      </c>
    </row>
    <row r="11662" spans="1:2">
      <c r="A11662" t="s">
        <v>12695</v>
      </c>
      <c r="B11662" t="s">
        <v>12696</v>
      </c>
    </row>
    <row r="11663" spans="1:2">
      <c r="A11663" t="s">
        <v>12695</v>
      </c>
      <c r="B11663" t="s">
        <v>12696</v>
      </c>
    </row>
    <row r="11664" spans="1:2">
      <c r="A11664" t="s">
        <v>5007</v>
      </c>
      <c r="B11664" t="s">
        <v>5008</v>
      </c>
    </row>
    <row r="11665" spans="1:2">
      <c r="A11665" t="s">
        <v>5007</v>
      </c>
      <c r="B11665" t="s">
        <v>5008</v>
      </c>
    </row>
    <row r="11666" spans="1:2">
      <c r="A11666" t="s">
        <v>5007</v>
      </c>
      <c r="B11666" t="s">
        <v>5008</v>
      </c>
    </row>
    <row r="11667" spans="1:2">
      <c r="A11667" t="s">
        <v>5009</v>
      </c>
      <c r="B11667" t="s">
        <v>5010</v>
      </c>
    </row>
    <row r="11668" spans="1:2">
      <c r="A11668" t="s">
        <v>5009</v>
      </c>
      <c r="B11668" t="s">
        <v>5010</v>
      </c>
    </row>
    <row r="11669" spans="1:2">
      <c r="A11669" t="s">
        <v>5009</v>
      </c>
      <c r="B11669" t="s">
        <v>5010</v>
      </c>
    </row>
    <row r="11670" spans="1:2">
      <c r="A11670" t="s">
        <v>5011</v>
      </c>
      <c r="B11670" t="s">
        <v>5012</v>
      </c>
    </row>
    <row r="11671" spans="1:2">
      <c r="A11671" t="s">
        <v>5011</v>
      </c>
      <c r="B11671" t="s">
        <v>5012</v>
      </c>
    </row>
    <row r="11672" spans="1:2">
      <c r="A11672" t="s">
        <v>5011</v>
      </c>
      <c r="B11672" t="s">
        <v>5012</v>
      </c>
    </row>
    <row r="11673" spans="1:2">
      <c r="A11673" t="s">
        <v>279</v>
      </c>
      <c r="B11673" t="s">
        <v>13111</v>
      </c>
    </row>
    <row r="11674" spans="1:2">
      <c r="A11674" t="s">
        <v>279</v>
      </c>
      <c r="B11674" t="s">
        <v>13111</v>
      </c>
    </row>
    <row r="11675" spans="1:2">
      <c r="A11675" t="s">
        <v>279</v>
      </c>
      <c r="B11675" t="s">
        <v>13111</v>
      </c>
    </row>
    <row r="11676" spans="1:2">
      <c r="A11676" t="s">
        <v>7911</v>
      </c>
      <c r="B11676" t="s">
        <v>7912</v>
      </c>
    </row>
    <row r="11677" spans="1:2">
      <c r="A11677" t="s">
        <v>7911</v>
      </c>
      <c r="B11677" t="s">
        <v>7912</v>
      </c>
    </row>
    <row r="11678" spans="1:2">
      <c r="A11678" t="s">
        <v>7911</v>
      </c>
      <c r="B11678" t="s">
        <v>7912</v>
      </c>
    </row>
    <row r="11679" spans="1:2">
      <c r="A11679" t="s">
        <v>8668</v>
      </c>
      <c r="B11679" t="s">
        <v>8669</v>
      </c>
    </row>
    <row r="11680" spans="1:2">
      <c r="A11680" t="s">
        <v>8668</v>
      </c>
      <c r="B11680" t="s">
        <v>8669</v>
      </c>
    </row>
    <row r="11681" spans="1:2">
      <c r="A11681" t="s">
        <v>8668</v>
      </c>
      <c r="B11681" t="s">
        <v>8669</v>
      </c>
    </row>
    <row r="11682" spans="1:2">
      <c r="A11682" t="s">
        <v>7913</v>
      </c>
      <c r="B11682" t="s">
        <v>7914</v>
      </c>
    </row>
    <row r="11683" spans="1:2">
      <c r="A11683" t="s">
        <v>7913</v>
      </c>
      <c r="B11683" t="s">
        <v>7914</v>
      </c>
    </row>
    <row r="11684" spans="1:2">
      <c r="A11684" t="s">
        <v>7913</v>
      </c>
      <c r="B11684" t="s">
        <v>7914</v>
      </c>
    </row>
    <row r="11685" spans="1:2">
      <c r="A11685" t="s">
        <v>8670</v>
      </c>
      <c r="B11685" t="s">
        <v>8671</v>
      </c>
    </row>
    <row r="11686" spans="1:2">
      <c r="A11686" t="s">
        <v>8670</v>
      </c>
      <c r="B11686" t="s">
        <v>8671</v>
      </c>
    </row>
    <row r="11687" spans="1:2">
      <c r="A11687" t="s">
        <v>8670</v>
      </c>
      <c r="B11687" t="s">
        <v>8671</v>
      </c>
    </row>
    <row r="11688" spans="1:2">
      <c r="A11688" t="s">
        <v>7915</v>
      </c>
      <c r="B11688" t="s">
        <v>7916</v>
      </c>
    </row>
    <row r="11689" spans="1:2">
      <c r="A11689" t="s">
        <v>7915</v>
      </c>
      <c r="B11689" t="s">
        <v>7916</v>
      </c>
    </row>
    <row r="11690" spans="1:2">
      <c r="A11690" t="s">
        <v>7915</v>
      </c>
      <c r="B11690" t="s">
        <v>7916</v>
      </c>
    </row>
    <row r="11691" spans="1:2">
      <c r="A11691" t="s">
        <v>8672</v>
      </c>
      <c r="B11691" t="s">
        <v>8673</v>
      </c>
    </row>
    <row r="11692" spans="1:2">
      <c r="A11692" t="s">
        <v>8672</v>
      </c>
      <c r="B11692" t="s">
        <v>8673</v>
      </c>
    </row>
    <row r="11693" spans="1:2">
      <c r="A11693" t="s">
        <v>8672</v>
      </c>
      <c r="B11693" t="s">
        <v>8673</v>
      </c>
    </row>
    <row r="11694" spans="1:2">
      <c r="A11694" t="s">
        <v>8191</v>
      </c>
      <c r="B11694" t="s">
        <v>8192</v>
      </c>
    </row>
    <row r="11695" spans="1:2">
      <c r="A11695" t="s">
        <v>8191</v>
      </c>
      <c r="B11695" t="s">
        <v>8192</v>
      </c>
    </row>
    <row r="11696" spans="1:2">
      <c r="A11696" t="s">
        <v>8191</v>
      </c>
      <c r="B11696" t="s">
        <v>8192</v>
      </c>
    </row>
    <row r="11697" spans="1:2">
      <c r="A11697" t="s">
        <v>8193</v>
      </c>
      <c r="B11697" t="s">
        <v>8194</v>
      </c>
    </row>
    <row r="11698" spans="1:2">
      <c r="A11698" t="s">
        <v>8193</v>
      </c>
      <c r="B11698" t="s">
        <v>8194</v>
      </c>
    </row>
    <row r="11699" spans="1:2">
      <c r="A11699" t="s">
        <v>8193</v>
      </c>
      <c r="B11699" t="s">
        <v>8194</v>
      </c>
    </row>
    <row r="11700" spans="1:2">
      <c r="A11700" t="s">
        <v>8626</v>
      </c>
      <c r="B11700" t="s">
        <v>8627</v>
      </c>
    </row>
    <row r="11701" spans="1:2">
      <c r="A11701" t="s">
        <v>8626</v>
      </c>
      <c r="B11701" t="s">
        <v>8627</v>
      </c>
    </row>
    <row r="11702" spans="1:2">
      <c r="A11702" t="s">
        <v>8626</v>
      </c>
      <c r="B11702" t="s">
        <v>8627</v>
      </c>
    </row>
    <row r="11703" spans="1:2">
      <c r="A11703" t="s">
        <v>8628</v>
      </c>
      <c r="B11703" t="s">
        <v>8629</v>
      </c>
    </row>
    <row r="11704" spans="1:2">
      <c r="A11704" t="s">
        <v>8628</v>
      </c>
      <c r="B11704" t="s">
        <v>8629</v>
      </c>
    </row>
    <row r="11705" spans="1:2">
      <c r="A11705" t="s">
        <v>8628</v>
      </c>
      <c r="B11705" t="s">
        <v>8629</v>
      </c>
    </row>
    <row r="11706" spans="1:2">
      <c r="A11706" t="s">
        <v>7862</v>
      </c>
      <c r="B11706" t="s">
        <v>7863</v>
      </c>
    </row>
    <row r="11707" spans="1:2">
      <c r="A11707" t="s">
        <v>7862</v>
      </c>
      <c r="B11707" t="s">
        <v>7863</v>
      </c>
    </row>
    <row r="11708" spans="1:2">
      <c r="A11708" t="s">
        <v>7862</v>
      </c>
      <c r="B11708" t="s">
        <v>7863</v>
      </c>
    </row>
    <row r="11709" spans="1:2">
      <c r="A11709" t="s">
        <v>7864</v>
      </c>
      <c r="B11709" t="s">
        <v>7865</v>
      </c>
    </row>
    <row r="11710" spans="1:2">
      <c r="A11710" t="s">
        <v>7864</v>
      </c>
      <c r="B11710" t="s">
        <v>7865</v>
      </c>
    </row>
    <row r="11711" spans="1:2">
      <c r="A11711" t="s">
        <v>7864</v>
      </c>
      <c r="B11711" t="s">
        <v>7865</v>
      </c>
    </row>
    <row r="11712" spans="1:2">
      <c r="A11712" t="s">
        <v>8610</v>
      </c>
      <c r="B11712" t="s">
        <v>8611</v>
      </c>
    </row>
    <row r="11713" spans="1:2">
      <c r="A11713" t="s">
        <v>8610</v>
      </c>
      <c r="B11713" t="s">
        <v>8611</v>
      </c>
    </row>
    <row r="11714" spans="1:2">
      <c r="A11714" t="s">
        <v>8610</v>
      </c>
      <c r="B11714" t="s">
        <v>8611</v>
      </c>
    </row>
    <row r="11715" spans="1:2">
      <c r="A11715" t="s">
        <v>8638</v>
      </c>
      <c r="B11715" t="s">
        <v>8639</v>
      </c>
    </row>
    <row r="11716" spans="1:2">
      <c r="A11716" t="s">
        <v>8638</v>
      </c>
      <c r="B11716" t="s">
        <v>8639</v>
      </c>
    </row>
    <row r="11717" spans="1:2">
      <c r="A11717" t="s">
        <v>8638</v>
      </c>
      <c r="B11717" t="s">
        <v>8639</v>
      </c>
    </row>
    <row r="11718" spans="1:2">
      <c r="A11718" t="s">
        <v>9720</v>
      </c>
      <c r="B11718" t="s">
        <v>9721</v>
      </c>
    </row>
    <row r="11719" spans="1:2">
      <c r="A11719" t="s">
        <v>9720</v>
      </c>
      <c r="B11719" t="s">
        <v>9721</v>
      </c>
    </row>
    <row r="11720" spans="1:2">
      <c r="A11720" t="s">
        <v>9720</v>
      </c>
      <c r="B11720" t="s">
        <v>9721</v>
      </c>
    </row>
    <row r="11721" spans="1:2">
      <c r="A11721" t="s">
        <v>9722</v>
      </c>
      <c r="B11721" t="s">
        <v>9723</v>
      </c>
    </row>
    <row r="11722" spans="1:2">
      <c r="A11722" t="s">
        <v>9722</v>
      </c>
      <c r="B11722" t="s">
        <v>9723</v>
      </c>
    </row>
    <row r="11723" spans="1:2">
      <c r="A11723" t="s">
        <v>9722</v>
      </c>
      <c r="B11723" t="s">
        <v>9723</v>
      </c>
    </row>
    <row r="11724" spans="1:2">
      <c r="A11724" t="s">
        <v>10390</v>
      </c>
      <c r="B11724" t="s">
        <v>10391</v>
      </c>
    </row>
    <row r="11725" spans="1:2">
      <c r="A11725" t="s">
        <v>10390</v>
      </c>
      <c r="B11725" t="s">
        <v>10391</v>
      </c>
    </row>
    <row r="11726" spans="1:2">
      <c r="A11726" t="s">
        <v>10390</v>
      </c>
      <c r="B11726" t="s">
        <v>10391</v>
      </c>
    </row>
    <row r="11727" spans="1:2">
      <c r="A11727" t="s">
        <v>10392</v>
      </c>
      <c r="B11727" t="s">
        <v>9723</v>
      </c>
    </row>
    <row r="11728" spans="1:2">
      <c r="A11728" t="s">
        <v>10392</v>
      </c>
      <c r="B11728" t="s">
        <v>9723</v>
      </c>
    </row>
    <row r="11729" spans="1:2">
      <c r="A11729" t="s">
        <v>10392</v>
      </c>
      <c r="B11729" t="s">
        <v>9723</v>
      </c>
    </row>
    <row r="11730" spans="1:2">
      <c r="A11730" t="s">
        <v>7858</v>
      </c>
      <c r="B11730" t="s">
        <v>7859</v>
      </c>
    </row>
    <row r="11731" spans="1:2">
      <c r="A11731" t="s">
        <v>7858</v>
      </c>
      <c r="B11731" t="s">
        <v>7859</v>
      </c>
    </row>
    <row r="11732" spans="1:2">
      <c r="A11732" t="s">
        <v>7858</v>
      </c>
      <c r="B11732" t="s">
        <v>7859</v>
      </c>
    </row>
    <row r="11733" spans="1:2">
      <c r="A11733" t="s">
        <v>7860</v>
      </c>
      <c r="B11733" t="s">
        <v>7861</v>
      </c>
    </row>
    <row r="11734" spans="1:2">
      <c r="A11734" t="s">
        <v>7860</v>
      </c>
      <c r="B11734" t="s">
        <v>7861</v>
      </c>
    </row>
    <row r="11735" spans="1:2">
      <c r="A11735" t="s">
        <v>7860</v>
      </c>
      <c r="B11735" t="s">
        <v>7861</v>
      </c>
    </row>
    <row r="11736" spans="1:2">
      <c r="A11736" t="s">
        <v>8634</v>
      </c>
      <c r="B11736" t="s">
        <v>8635</v>
      </c>
    </row>
    <row r="11737" spans="1:2">
      <c r="A11737" t="s">
        <v>8634</v>
      </c>
      <c r="B11737" t="s">
        <v>8635</v>
      </c>
    </row>
    <row r="11738" spans="1:2">
      <c r="A11738" t="s">
        <v>8634</v>
      </c>
      <c r="B11738" t="s">
        <v>8635</v>
      </c>
    </row>
    <row r="11739" spans="1:2">
      <c r="A11739" t="s">
        <v>8636</v>
      </c>
      <c r="B11739" t="s">
        <v>8637</v>
      </c>
    </row>
    <row r="11740" spans="1:2">
      <c r="A11740" t="s">
        <v>8636</v>
      </c>
      <c r="B11740" t="s">
        <v>8637</v>
      </c>
    </row>
    <row r="11741" spans="1:2">
      <c r="A11741" t="s">
        <v>8636</v>
      </c>
      <c r="B11741" t="s">
        <v>8637</v>
      </c>
    </row>
    <row r="11742" spans="1:2">
      <c r="A11742" t="s">
        <v>9012</v>
      </c>
      <c r="B11742" t="s">
        <v>9013</v>
      </c>
    </row>
    <row r="11743" spans="1:2">
      <c r="A11743" t="s">
        <v>9012</v>
      </c>
      <c r="B11743" t="s">
        <v>9013</v>
      </c>
    </row>
    <row r="11744" spans="1:2">
      <c r="A11744" t="s">
        <v>9012</v>
      </c>
      <c r="B11744" t="s">
        <v>9013</v>
      </c>
    </row>
    <row r="11745" spans="1:2">
      <c r="A11745" t="s">
        <v>9724</v>
      </c>
      <c r="B11745" t="s">
        <v>9725</v>
      </c>
    </row>
    <row r="11746" spans="1:2">
      <c r="A11746" t="s">
        <v>9724</v>
      </c>
      <c r="B11746" t="s">
        <v>9725</v>
      </c>
    </row>
    <row r="11747" spans="1:2">
      <c r="A11747" t="s">
        <v>9724</v>
      </c>
      <c r="B11747" t="s">
        <v>9725</v>
      </c>
    </row>
    <row r="11748" spans="1:2">
      <c r="A11748" t="s">
        <v>9726</v>
      </c>
      <c r="B11748" t="s">
        <v>9727</v>
      </c>
    </row>
    <row r="11749" spans="1:2">
      <c r="A11749" t="s">
        <v>9726</v>
      </c>
      <c r="B11749" t="s">
        <v>9727</v>
      </c>
    </row>
    <row r="11750" spans="1:2">
      <c r="A11750" t="s">
        <v>9726</v>
      </c>
      <c r="B11750" t="s">
        <v>9727</v>
      </c>
    </row>
    <row r="11751" spans="1:2">
      <c r="A11751" t="s">
        <v>10345</v>
      </c>
      <c r="B11751" t="s">
        <v>10346</v>
      </c>
    </row>
    <row r="11752" spans="1:2">
      <c r="A11752" t="s">
        <v>10345</v>
      </c>
      <c r="B11752" t="s">
        <v>10346</v>
      </c>
    </row>
    <row r="11753" spans="1:2">
      <c r="A11753" t="s">
        <v>10345</v>
      </c>
      <c r="B11753" t="s">
        <v>10346</v>
      </c>
    </row>
    <row r="11754" spans="1:2">
      <c r="A11754" t="s">
        <v>190</v>
      </c>
      <c r="B11754" t="s">
        <v>10617</v>
      </c>
    </row>
    <row r="11755" spans="1:2">
      <c r="A11755" t="s">
        <v>190</v>
      </c>
      <c r="B11755" t="s">
        <v>10617</v>
      </c>
    </row>
    <row r="11756" spans="1:2">
      <c r="A11756" t="s">
        <v>190</v>
      </c>
      <c r="B11756" t="s">
        <v>10617</v>
      </c>
    </row>
    <row r="11757" spans="1:2">
      <c r="A11757" t="s">
        <v>191</v>
      </c>
      <c r="B11757" t="s">
        <v>12716</v>
      </c>
    </row>
    <row r="11758" spans="1:2">
      <c r="A11758" t="s">
        <v>191</v>
      </c>
      <c r="B11758" t="s">
        <v>12716</v>
      </c>
    </row>
    <row r="11759" spans="1:2">
      <c r="A11759" t="s">
        <v>191</v>
      </c>
      <c r="B11759" t="s">
        <v>12716</v>
      </c>
    </row>
    <row r="11760" spans="1:2">
      <c r="A11760" t="s">
        <v>9877</v>
      </c>
      <c r="B11760" t="s">
        <v>9878</v>
      </c>
    </row>
    <row r="11761" spans="1:2">
      <c r="A11761" t="s">
        <v>9877</v>
      </c>
      <c r="B11761" t="s">
        <v>9878</v>
      </c>
    </row>
    <row r="11762" spans="1:2">
      <c r="A11762" t="s">
        <v>9877</v>
      </c>
      <c r="B11762" t="s">
        <v>9878</v>
      </c>
    </row>
    <row r="11763" spans="1:2">
      <c r="A11763" t="s">
        <v>9879</v>
      </c>
      <c r="B11763" t="s">
        <v>9880</v>
      </c>
    </row>
    <row r="11764" spans="1:2">
      <c r="A11764" t="s">
        <v>9879</v>
      </c>
      <c r="B11764" t="s">
        <v>9880</v>
      </c>
    </row>
    <row r="11765" spans="1:2">
      <c r="A11765" t="s">
        <v>9879</v>
      </c>
      <c r="B11765" t="s">
        <v>9880</v>
      </c>
    </row>
    <row r="11766" spans="1:2">
      <c r="A11766" t="s">
        <v>9881</v>
      </c>
      <c r="B11766" t="s">
        <v>9882</v>
      </c>
    </row>
    <row r="11767" spans="1:2">
      <c r="A11767" t="s">
        <v>9881</v>
      </c>
      <c r="B11767" t="s">
        <v>9882</v>
      </c>
    </row>
    <row r="11768" spans="1:2">
      <c r="A11768" t="s">
        <v>9881</v>
      </c>
      <c r="B11768" t="s">
        <v>9882</v>
      </c>
    </row>
    <row r="11769" spans="1:2">
      <c r="A11769" t="s">
        <v>9307</v>
      </c>
      <c r="B11769" t="s">
        <v>9308</v>
      </c>
    </row>
    <row r="11770" spans="1:2">
      <c r="A11770" t="s">
        <v>9307</v>
      </c>
      <c r="B11770" t="s">
        <v>9308</v>
      </c>
    </row>
    <row r="11771" spans="1:2">
      <c r="A11771" t="s">
        <v>9307</v>
      </c>
      <c r="B11771" t="s">
        <v>9308</v>
      </c>
    </row>
    <row r="11772" spans="1:2">
      <c r="A11772" t="s">
        <v>9309</v>
      </c>
      <c r="B11772" t="s">
        <v>9310</v>
      </c>
    </row>
    <row r="11773" spans="1:2">
      <c r="A11773" t="s">
        <v>9309</v>
      </c>
      <c r="B11773" t="s">
        <v>9310</v>
      </c>
    </row>
    <row r="11774" spans="1:2">
      <c r="A11774" t="s">
        <v>9309</v>
      </c>
      <c r="B11774" t="s">
        <v>9310</v>
      </c>
    </row>
    <row r="11775" spans="1:2">
      <c r="A11775" t="s">
        <v>9849</v>
      </c>
      <c r="B11775" t="s">
        <v>9850</v>
      </c>
    </row>
    <row r="11776" spans="1:2">
      <c r="A11776" t="s">
        <v>9849</v>
      </c>
      <c r="B11776" t="s">
        <v>9850</v>
      </c>
    </row>
    <row r="11777" spans="1:2">
      <c r="A11777" t="s">
        <v>9849</v>
      </c>
      <c r="B11777" t="s">
        <v>9850</v>
      </c>
    </row>
    <row r="11778" spans="1:2">
      <c r="A11778" t="s">
        <v>9899</v>
      </c>
      <c r="B11778" t="s">
        <v>9900</v>
      </c>
    </row>
    <row r="11779" spans="1:2">
      <c r="A11779" t="s">
        <v>9899</v>
      </c>
      <c r="B11779" t="s">
        <v>9900</v>
      </c>
    </row>
    <row r="11780" spans="1:2">
      <c r="A11780" t="s">
        <v>9899</v>
      </c>
      <c r="B11780" t="s">
        <v>9900</v>
      </c>
    </row>
    <row r="11781" spans="1:2">
      <c r="A11781" t="s">
        <v>10393</v>
      </c>
      <c r="B11781" t="s">
        <v>10394</v>
      </c>
    </row>
    <row r="11782" spans="1:2">
      <c r="A11782" t="s">
        <v>10393</v>
      </c>
      <c r="B11782" t="s">
        <v>10394</v>
      </c>
    </row>
    <row r="11783" spans="1:2">
      <c r="A11783" t="s">
        <v>10393</v>
      </c>
      <c r="B11783" t="s">
        <v>10394</v>
      </c>
    </row>
    <row r="11784" spans="1:2">
      <c r="A11784" t="s">
        <v>8883</v>
      </c>
      <c r="B11784" t="s">
        <v>8235</v>
      </c>
    </row>
    <row r="11785" spans="1:2">
      <c r="A11785" t="s">
        <v>8883</v>
      </c>
      <c r="B11785" t="s">
        <v>8235</v>
      </c>
    </row>
    <row r="11786" spans="1:2">
      <c r="A11786" t="s">
        <v>8883</v>
      </c>
      <c r="B11786" t="s">
        <v>8235</v>
      </c>
    </row>
    <row r="11787" spans="1:2">
      <c r="A11787" t="s">
        <v>10386</v>
      </c>
      <c r="B11787" t="s">
        <v>10387</v>
      </c>
    </row>
    <row r="11788" spans="1:2">
      <c r="A11788" t="s">
        <v>10386</v>
      </c>
      <c r="B11788" t="s">
        <v>10387</v>
      </c>
    </row>
    <row r="11789" spans="1:2">
      <c r="A11789" t="s">
        <v>10386</v>
      </c>
      <c r="B11789" t="s">
        <v>10387</v>
      </c>
    </row>
    <row r="11790" spans="1:2">
      <c r="A11790" t="s">
        <v>10388</v>
      </c>
      <c r="B11790" t="s">
        <v>10389</v>
      </c>
    </row>
    <row r="11791" spans="1:2">
      <c r="A11791" t="s">
        <v>10388</v>
      </c>
      <c r="B11791" t="s">
        <v>10389</v>
      </c>
    </row>
    <row r="11792" spans="1:2">
      <c r="A11792" t="s">
        <v>10388</v>
      </c>
      <c r="B11792" t="s">
        <v>10389</v>
      </c>
    </row>
    <row r="11793" spans="1:2">
      <c r="A11793" t="s">
        <v>10063</v>
      </c>
      <c r="B11793" t="s">
        <v>10064</v>
      </c>
    </row>
    <row r="11794" spans="1:2">
      <c r="A11794" t="s">
        <v>10063</v>
      </c>
      <c r="B11794" t="s">
        <v>10064</v>
      </c>
    </row>
    <row r="11795" spans="1:2">
      <c r="A11795" t="s">
        <v>10063</v>
      </c>
      <c r="B11795" t="s">
        <v>10064</v>
      </c>
    </row>
    <row r="11796" spans="1:2">
      <c r="A11796" t="s">
        <v>10065</v>
      </c>
      <c r="B11796" t="s">
        <v>10066</v>
      </c>
    </row>
    <row r="11797" spans="1:2">
      <c r="A11797" t="s">
        <v>10065</v>
      </c>
      <c r="B11797" t="s">
        <v>10066</v>
      </c>
    </row>
    <row r="11798" spans="1:2">
      <c r="A11798" t="s">
        <v>10065</v>
      </c>
      <c r="B11798" t="s">
        <v>10066</v>
      </c>
    </row>
    <row r="11799" spans="1:2">
      <c r="A11799" t="s">
        <v>10067</v>
      </c>
      <c r="B11799" t="s">
        <v>10068</v>
      </c>
    </row>
    <row r="11800" spans="1:2">
      <c r="A11800" t="s">
        <v>10067</v>
      </c>
      <c r="B11800" t="s">
        <v>10068</v>
      </c>
    </row>
    <row r="11801" spans="1:2">
      <c r="A11801" t="s">
        <v>10067</v>
      </c>
      <c r="B11801" t="s">
        <v>10068</v>
      </c>
    </row>
    <row r="11802" spans="1:2">
      <c r="A11802" t="s">
        <v>10263</v>
      </c>
      <c r="B11802" t="s">
        <v>10264</v>
      </c>
    </row>
    <row r="11803" spans="1:2">
      <c r="A11803" t="s">
        <v>10263</v>
      </c>
      <c r="B11803" t="s">
        <v>10264</v>
      </c>
    </row>
    <row r="11804" spans="1:2">
      <c r="A11804" t="s">
        <v>10263</v>
      </c>
      <c r="B11804" t="s">
        <v>10264</v>
      </c>
    </row>
    <row r="11805" spans="1:2">
      <c r="A11805" t="s">
        <v>10069</v>
      </c>
      <c r="B11805" t="s">
        <v>10070</v>
      </c>
    </row>
    <row r="11806" spans="1:2">
      <c r="A11806" t="s">
        <v>10069</v>
      </c>
      <c r="B11806" t="s">
        <v>10070</v>
      </c>
    </row>
    <row r="11807" spans="1:2">
      <c r="A11807" t="s">
        <v>10069</v>
      </c>
      <c r="B11807" t="s">
        <v>10070</v>
      </c>
    </row>
    <row r="11808" spans="1:2">
      <c r="A11808" t="s">
        <v>10265</v>
      </c>
      <c r="B11808" t="s">
        <v>10266</v>
      </c>
    </row>
    <row r="11809" spans="1:2">
      <c r="A11809" t="s">
        <v>10265</v>
      </c>
      <c r="B11809" t="s">
        <v>10266</v>
      </c>
    </row>
    <row r="11810" spans="1:2">
      <c r="A11810" t="s">
        <v>10265</v>
      </c>
      <c r="B11810" t="s">
        <v>10266</v>
      </c>
    </row>
    <row r="11811" spans="1:2">
      <c r="A11811" t="s">
        <v>10071</v>
      </c>
      <c r="B11811" t="s">
        <v>10072</v>
      </c>
    </row>
    <row r="11812" spans="1:2">
      <c r="A11812" t="s">
        <v>10071</v>
      </c>
      <c r="B11812" t="s">
        <v>10072</v>
      </c>
    </row>
    <row r="11813" spans="1:2">
      <c r="A11813" t="s">
        <v>10071</v>
      </c>
      <c r="B11813" t="s">
        <v>10072</v>
      </c>
    </row>
    <row r="11814" spans="1:2">
      <c r="A11814" t="s">
        <v>10267</v>
      </c>
      <c r="B11814" t="s">
        <v>10268</v>
      </c>
    </row>
    <row r="11815" spans="1:2">
      <c r="A11815" t="s">
        <v>10267</v>
      </c>
      <c r="B11815" t="s">
        <v>10268</v>
      </c>
    </row>
    <row r="11816" spans="1:2">
      <c r="A11816" t="s">
        <v>10267</v>
      </c>
      <c r="B11816" t="s">
        <v>10268</v>
      </c>
    </row>
    <row r="11817" spans="1:2">
      <c r="A11817" t="s">
        <v>10073</v>
      </c>
      <c r="B11817" t="s">
        <v>10074</v>
      </c>
    </row>
    <row r="11818" spans="1:2">
      <c r="A11818" t="s">
        <v>10073</v>
      </c>
      <c r="B11818" t="s">
        <v>10074</v>
      </c>
    </row>
    <row r="11819" spans="1:2">
      <c r="A11819" t="s">
        <v>10073</v>
      </c>
      <c r="B11819" t="s">
        <v>10074</v>
      </c>
    </row>
    <row r="11820" spans="1:2">
      <c r="A11820" t="s">
        <v>10395</v>
      </c>
      <c r="B11820" t="s">
        <v>10396</v>
      </c>
    </row>
    <row r="11821" spans="1:2">
      <c r="A11821" t="s">
        <v>10395</v>
      </c>
      <c r="B11821" t="s">
        <v>10396</v>
      </c>
    </row>
    <row r="11822" spans="1:2">
      <c r="A11822" t="s">
        <v>10395</v>
      </c>
      <c r="B11822" t="s">
        <v>10396</v>
      </c>
    </row>
    <row r="11823" spans="1:2">
      <c r="A11823" t="s">
        <v>10397</v>
      </c>
      <c r="B11823" t="s">
        <v>10398</v>
      </c>
    </row>
    <row r="11824" spans="1:2">
      <c r="A11824" t="s">
        <v>10397</v>
      </c>
      <c r="B11824" t="s">
        <v>10398</v>
      </c>
    </row>
    <row r="11825" spans="1:2">
      <c r="A11825" t="s">
        <v>10397</v>
      </c>
      <c r="B11825" t="s">
        <v>10398</v>
      </c>
    </row>
    <row r="11826" spans="1:2">
      <c r="A11826" t="s">
        <v>10399</v>
      </c>
      <c r="B11826" t="s">
        <v>10400</v>
      </c>
    </row>
    <row r="11827" spans="1:2">
      <c r="A11827" t="s">
        <v>10399</v>
      </c>
      <c r="B11827" t="s">
        <v>10400</v>
      </c>
    </row>
    <row r="11828" spans="1:2">
      <c r="A11828" t="s">
        <v>10399</v>
      </c>
      <c r="B11828" t="s">
        <v>10400</v>
      </c>
    </row>
    <row r="11829" spans="1:2">
      <c r="A11829" t="s">
        <v>10405</v>
      </c>
      <c r="B11829" t="s">
        <v>10406</v>
      </c>
    </row>
    <row r="11830" spans="1:2">
      <c r="A11830" t="s">
        <v>10405</v>
      </c>
      <c r="B11830" t="s">
        <v>10406</v>
      </c>
    </row>
    <row r="11831" spans="1:2">
      <c r="A11831" t="s">
        <v>10405</v>
      </c>
      <c r="B11831" t="s">
        <v>10406</v>
      </c>
    </row>
    <row r="11832" spans="1:2">
      <c r="A11832" t="s">
        <v>10411</v>
      </c>
      <c r="B11832" t="s">
        <v>10412</v>
      </c>
    </row>
    <row r="11833" spans="1:2">
      <c r="A11833" t="s">
        <v>10411</v>
      </c>
      <c r="B11833" t="s">
        <v>10412</v>
      </c>
    </row>
    <row r="11834" spans="1:2">
      <c r="A11834" t="s">
        <v>10411</v>
      </c>
      <c r="B11834" t="s">
        <v>10412</v>
      </c>
    </row>
    <row r="11835" spans="1:2">
      <c r="A11835" t="s">
        <v>10407</v>
      </c>
      <c r="B11835" t="s">
        <v>10408</v>
      </c>
    </row>
    <row r="11836" spans="1:2">
      <c r="A11836" t="s">
        <v>10407</v>
      </c>
      <c r="B11836" t="s">
        <v>10408</v>
      </c>
    </row>
    <row r="11837" spans="1:2">
      <c r="A11837" t="s">
        <v>10407</v>
      </c>
      <c r="B11837" t="s">
        <v>10408</v>
      </c>
    </row>
    <row r="11838" spans="1:2">
      <c r="A11838" t="s">
        <v>10413</v>
      </c>
      <c r="B11838" t="s">
        <v>10414</v>
      </c>
    </row>
    <row r="11839" spans="1:2">
      <c r="A11839" t="s">
        <v>10413</v>
      </c>
      <c r="B11839" t="s">
        <v>10414</v>
      </c>
    </row>
    <row r="11840" spans="1:2">
      <c r="A11840" t="s">
        <v>10413</v>
      </c>
      <c r="B11840" t="s">
        <v>10414</v>
      </c>
    </row>
    <row r="11841" spans="1:2">
      <c r="A11841" t="s">
        <v>10409</v>
      </c>
      <c r="B11841" t="s">
        <v>10410</v>
      </c>
    </row>
    <row r="11842" spans="1:2">
      <c r="A11842" t="s">
        <v>10409</v>
      </c>
      <c r="B11842" t="s">
        <v>10410</v>
      </c>
    </row>
    <row r="11843" spans="1:2">
      <c r="A11843" t="s">
        <v>10409</v>
      </c>
      <c r="B11843" t="s">
        <v>10410</v>
      </c>
    </row>
    <row r="11844" spans="1:2">
      <c r="A11844" t="s">
        <v>10415</v>
      </c>
      <c r="B11844" t="s">
        <v>10416</v>
      </c>
    </row>
    <row r="11845" spans="1:2">
      <c r="A11845" t="s">
        <v>10415</v>
      </c>
      <c r="B11845" t="s">
        <v>10416</v>
      </c>
    </row>
    <row r="11846" spans="1:2">
      <c r="A11846" t="s">
        <v>10415</v>
      </c>
      <c r="B11846" t="s">
        <v>10416</v>
      </c>
    </row>
    <row r="11847" spans="1:2">
      <c r="A11847" t="s">
        <v>10357</v>
      </c>
      <c r="B11847" t="s">
        <v>10358</v>
      </c>
    </row>
    <row r="11848" spans="1:2">
      <c r="A11848" t="s">
        <v>10357</v>
      </c>
      <c r="B11848" t="s">
        <v>10358</v>
      </c>
    </row>
    <row r="11849" spans="1:2">
      <c r="A11849" t="s">
        <v>10357</v>
      </c>
      <c r="B11849" t="s">
        <v>10358</v>
      </c>
    </row>
    <row r="11850" spans="1:2">
      <c r="A11850" t="s">
        <v>10359</v>
      </c>
      <c r="B11850" t="s">
        <v>10360</v>
      </c>
    </row>
    <row r="11851" spans="1:2">
      <c r="A11851" t="s">
        <v>10359</v>
      </c>
      <c r="B11851" t="s">
        <v>10360</v>
      </c>
    </row>
    <row r="11852" spans="1:2">
      <c r="A11852" t="s">
        <v>10359</v>
      </c>
      <c r="B11852" t="s">
        <v>10360</v>
      </c>
    </row>
    <row r="11853" spans="1:2">
      <c r="A11853" t="s">
        <v>10361</v>
      </c>
      <c r="B11853" t="s">
        <v>10362</v>
      </c>
    </row>
    <row r="11854" spans="1:2">
      <c r="A11854" t="s">
        <v>10361</v>
      </c>
      <c r="B11854" t="s">
        <v>10362</v>
      </c>
    </row>
    <row r="11855" spans="1:2">
      <c r="A11855" t="s">
        <v>10361</v>
      </c>
      <c r="B11855" t="s">
        <v>10362</v>
      </c>
    </row>
    <row r="11856" spans="1:2">
      <c r="A11856" t="s">
        <v>10061</v>
      </c>
      <c r="B11856" t="s">
        <v>10062</v>
      </c>
    </row>
    <row r="11857" spans="1:2">
      <c r="A11857" t="s">
        <v>10061</v>
      </c>
      <c r="B11857" t="s">
        <v>10062</v>
      </c>
    </row>
    <row r="11858" spans="1:2">
      <c r="A11858" t="s">
        <v>10061</v>
      </c>
      <c r="B11858" t="s">
        <v>10062</v>
      </c>
    </row>
    <row r="11859" spans="1:2">
      <c r="A11859" t="s">
        <v>9972</v>
      </c>
      <c r="B11859" t="s">
        <v>9973</v>
      </c>
    </row>
    <row r="11860" spans="1:2">
      <c r="A11860" t="s">
        <v>9972</v>
      </c>
      <c r="B11860" t="s">
        <v>9973</v>
      </c>
    </row>
    <row r="11861" spans="1:2">
      <c r="A11861" t="s">
        <v>9972</v>
      </c>
      <c r="B11861" t="s">
        <v>9973</v>
      </c>
    </row>
    <row r="11862" spans="1:2">
      <c r="A11862" t="s">
        <v>9976</v>
      </c>
      <c r="B11862" t="s">
        <v>9977</v>
      </c>
    </row>
    <row r="11863" spans="1:2">
      <c r="A11863" t="s">
        <v>9976</v>
      </c>
      <c r="B11863" t="s">
        <v>9977</v>
      </c>
    </row>
    <row r="11864" spans="1:2">
      <c r="A11864" t="s">
        <v>9976</v>
      </c>
      <c r="B11864" t="s">
        <v>9977</v>
      </c>
    </row>
    <row r="11865" spans="1:2">
      <c r="A11865" t="s">
        <v>10401</v>
      </c>
      <c r="B11865" t="s">
        <v>10402</v>
      </c>
    </row>
    <row r="11866" spans="1:2">
      <c r="A11866" t="s">
        <v>10401</v>
      </c>
      <c r="B11866" t="s">
        <v>10402</v>
      </c>
    </row>
    <row r="11867" spans="1:2">
      <c r="A11867" t="s">
        <v>10401</v>
      </c>
      <c r="B11867" t="s">
        <v>10402</v>
      </c>
    </row>
    <row r="11868" spans="1:2">
      <c r="A11868" t="s">
        <v>10403</v>
      </c>
      <c r="B11868" t="s">
        <v>10404</v>
      </c>
    </row>
    <row r="11869" spans="1:2">
      <c r="A11869" t="s">
        <v>10403</v>
      </c>
      <c r="B11869" t="s">
        <v>10404</v>
      </c>
    </row>
    <row r="11870" spans="1:2">
      <c r="A11870" t="s">
        <v>10403</v>
      </c>
      <c r="B11870" t="s">
        <v>10404</v>
      </c>
    </row>
    <row r="11871" spans="1:2">
      <c r="A11871" t="s">
        <v>10445</v>
      </c>
      <c r="B11871" t="s">
        <v>10446</v>
      </c>
    </row>
    <row r="11872" spans="1:2">
      <c r="A11872" t="s">
        <v>10445</v>
      </c>
      <c r="B11872" t="s">
        <v>10446</v>
      </c>
    </row>
    <row r="11873" spans="1:2">
      <c r="A11873" t="s">
        <v>10445</v>
      </c>
      <c r="B11873" t="s">
        <v>10446</v>
      </c>
    </row>
    <row r="11874" spans="1:2">
      <c r="A11874" t="s">
        <v>10447</v>
      </c>
      <c r="B11874" t="s">
        <v>10448</v>
      </c>
    </row>
    <row r="11875" spans="1:2">
      <c r="A11875" t="s">
        <v>10447</v>
      </c>
      <c r="B11875" t="s">
        <v>10448</v>
      </c>
    </row>
    <row r="11876" spans="1:2">
      <c r="A11876" t="s">
        <v>10447</v>
      </c>
      <c r="B11876" t="s">
        <v>10448</v>
      </c>
    </row>
    <row r="11877" spans="1:2">
      <c r="A11877" t="s">
        <v>10363</v>
      </c>
      <c r="B11877" t="s">
        <v>9551</v>
      </c>
    </row>
    <row r="11878" spans="1:2">
      <c r="A11878" t="s">
        <v>10363</v>
      </c>
      <c r="B11878" t="s">
        <v>9551</v>
      </c>
    </row>
    <row r="11879" spans="1:2">
      <c r="A11879" t="s">
        <v>10363</v>
      </c>
      <c r="B11879" t="s">
        <v>9551</v>
      </c>
    </row>
    <row r="11880" spans="1:2">
      <c r="A11880" t="s">
        <v>10366</v>
      </c>
      <c r="B11880" t="s">
        <v>10367</v>
      </c>
    </row>
    <row r="11881" spans="1:2">
      <c r="A11881" t="s">
        <v>10366</v>
      </c>
      <c r="B11881" t="s">
        <v>10367</v>
      </c>
    </row>
    <row r="11882" spans="1:2">
      <c r="A11882" t="s">
        <v>10366</v>
      </c>
      <c r="B11882" t="s">
        <v>10367</v>
      </c>
    </row>
    <row r="11883" spans="1:2">
      <c r="A11883" t="s">
        <v>10364</v>
      </c>
      <c r="B11883" t="s">
        <v>9553</v>
      </c>
    </row>
    <row r="11884" spans="1:2">
      <c r="A11884" t="s">
        <v>10364</v>
      </c>
      <c r="B11884" t="s">
        <v>9553</v>
      </c>
    </row>
    <row r="11885" spans="1:2">
      <c r="A11885" t="s">
        <v>10364</v>
      </c>
      <c r="B11885" t="s">
        <v>9553</v>
      </c>
    </row>
    <row r="11886" spans="1:2">
      <c r="A11886" t="s">
        <v>10368</v>
      </c>
      <c r="B11886" t="s">
        <v>10369</v>
      </c>
    </row>
    <row r="11887" spans="1:2">
      <c r="A11887" t="s">
        <v>10368</v>
      </c>
      <c r="B11887" t="s">
        <v>10369</v>
      </c>
    </row>
    <row r="11888" spans="1:2">
      <c r="A11888" t="s">
        <v>10368</v>
      </c>
      <c r="B11888" t="s">
        <v>10369</v>
      </c>
    </row>
    <row r="11889" spans="1:2">
      <c r="A11889" t="s">
        <v>10365</v>
      </c>
      <c r="B11889" t="s">
        <v>9555</v>
      </c>
    </row>
    <row r="11890" spans="1:2">
      <c r="A11890" t="s">
        <v>10365</v>
      </c>
      <c r="B11890" t="s">
        <v>9555</v>
      </c>
    </row>
    <row r="11891" spans="1:2">
      <c r="A11891" t="s">
        <v>10365</v>
      </c>
      <c r="B11891" t="s">
        <v>9555</v>
      </c>
    </row>
    <row r="11892" spans="1:2">
      <c r="A11892" t="s">
        <v>10370</v>
      </c>
      <c r="B11892" t="s">
        <v>10371</v>
      </c>
    </row>
    <row r="11893" spans="1:2">
      <c r="A11893" t="s">
        <v>10370</v>
      </c>
      <c r="B11893" t="s">
        <v>10371</v>
      </c>
    </row>
    <row r="11894" spans="1:2">
      <c r="A11894" t="s">
        <v>10370</v>
      </c>
      <c r="B11894" t="s">
        <v>10371</v>
      </c>
    </row>
    <row r="11895" spans="1:2">
      <c r="A11895" t="s">
        <v>10261</v>
      </c>
      <c r="B11895" t="s">
        <v>9870</v>
      </c>
    </row>
    <row r="11896" spans="1:2">
      <c r="A11896" t="s">
        <v>10261</v>
      </c>
      <c r="B11896" t="s">
        <v>9870</v>
      </c>
    </row>
    <row r="11897" spans="1:2">
      <c r="A11897" t="s">
        <v>10261</v>
      </c>
      <c r="B11897" t="s">
        <v>9870</v>
      </c>
    </row>
    <row r="11898" spans="1:2">
      <c r="A11898" t="s">
        <v>10262</v>
      </c>
      <c r="B11898" t="s">
        <v>9872</v>
      </c>
    </row>
    <row r="11899" spans="1:2">
      <c r="A11899" t="s">
        <v>10262</v>
      </c>
      <c r="B11899" t="s">
        <v>9872</v>
      </c>
    </row>
    <row r="11900" spans="1:2">
      <c r="A11900" t="s">
        <v>10262</v>
      </c>
      <c r="B11900" t="s">
        <v>9872</v>
      </c>
    </row>
    <row r="11901" spans="1:2">
      <c r="A11901" t="s">
        <v>10372</v>
      </c>
      <c r="B11901" t="s">
        <v>10373</v>
      </c>
    </row>
    <row r="11902" spans="1:2">
      <c r="A11902" t="s">
        <v>10372</v>
      </c>
      <c r="B11902" t="s">
        <v>10373</v>
      </c>
    </row>
    <row r="11903" spans="1:2">
      <c r="A11903" t="s">
        <v>10372</v>
      </c>
      <c r="B11903" t="s">
        <v>10373</v>
      </c>
    </row>
    <row r="11904" spans="1:2">
      <c r="A11904" t="s">
        <v>10374</v>
      </c>
      <c r="B11904" t="s">
        <v>10375</v>
      </c>
    </row>
    <row r="11905" spans="1:2">
      <c r="A11905" t="s">
        <v>10374</v>
      </c>
      <c r="B11905" t="s">
        <v>10375</v>
      </c>
    </row>
    <row r="11906" spans="1:2">
      <c r="A11906" t="s">
        <v>10374</v>
      </c>
      <c r="B11906" t="s">
        <v>10375</v>
      </c>
    </row>
    <row r="11907" spans="1:2">
      <c r="A11907" t="s">
        <v>10376</v>
      </c>
      <c r="B11907" t="s">
        <v>10377</v>
      </c>
    </row>
    <row r="11908" spans="1:2">
      <c r="A11908" t="s">
        <v>10376</v>
      </c>
      <c r="B11908" t="s">
        <v>10377</v>
      </c>
    </row>
    <row r="11909" spans="1:2">
      <c r="A11909" t="s">
        <v>10376</v>
      </c>
      <c r="B11909" t="s">
        <v>10377</v>
      </c>
    </row>
    <row r="11910" spans="1:2">
      <c r="A11910" t="s">
        <v>10351</v>
      </c>
      <c r="B11910" t="s">
        <v>10352</v>
      </c>
    </row>
    <row r="11911" spans="1:2">
      <c r="A11911" t="s">
        <v>10351</v>
      </c>
      <c r="B11911" t="s">
        <v>10352</v>
      </c>
    </row>
    <row r="11912" spans="1:2">
      <c r="A11912" t="s">
        <v>10351</v>
      </c>
      <c r="B11912" t="s">
        <v>10352</v>
      </c>
    </row>
    <row r="11913" spans="1:2">
      <c r="A11913" t="s">
        <v>10353</v>
      </c>
      <c r="B11913" t="s">
        <v>10354</v>
      </c>
    </row>
    <row r="11914" spans="1:2">
      <c r="A11914" t="s">
        <v>10353</v>
      </c>
      <c r="B11914" t="s">
        <v>10354</v>
      </c>
    </row>
    <row r="11915" spans="1:2">
      <c r="A11915" t="s">
        <v>10353</v>
      </c>
      <c r="B11915" t="s">
        <v>10354</v>
      </c>
    </row>
    <row r="11916" spans="1:2">
      <c r="A11916" t="s">
        <v>10355</v>
      </c>
      <c r="B11916" t="s">
        <v>10356</v>
      </c>
    </row>
    <row r="11917" spans="1:2">
      <c r="A11917" t="s">
        <v>10355</v>
      </c>
      <c r="B11917" t="s">
        <v>10356</v>
      </c>
    </row>
    <row r="11918" spans="1:2">
      <c r="A11918" t="s">
        <v>10355</v>
      </c>
      <c r="B11918" t="s">
        <v>10356</v>
      </c>
    </row>
    <row r="11919" spans="1:2">
      <c r="A11919" t="s">
        <v>10417</v>
      </c>
      <c r="B11919" t="s">
        <v>10418</v>
      </c>
    </row>
    <row r="11920" spans="1:2">
      <c r="A11920" t="s">
        <v>10417</v>
      </c>
      <c r="B11920" t="s">
        <v>10418</v>
      </c>
    </row>
    <row r="11921" spans="1:2">
      <c r="A11921" t="s">
        <v>10417</v>
      </c>
      <c r="B11921" t="s">
        <v>10418</v>
      </c>
    </row>
    <row r="11922" spans="1:2">
      <c r="A11922" t="s">
        <v>10423</v>
      </c>
      <c r="B11922" t="s">
        <v>10424</v>
      </c>
    </row>
    <row r="11923" spans="1:2">
      <c r="A11923" t="s">
        <v>10423</v>
      </c>
      <c r="B11923" t="s">
        <v>10424</v>
      </c>
    </row>
    <row r="11924" spans="1:2">
      <c r="A11924" t="s">
        <v>10423</v>
      </c>
      <c r="B11924" t="s">
        <v>10424</v>
      </c>
    </row>
    <row r="11925" spans="1:2">
      <c r="A11925" t="s">
        <v>10419</v>
      </c>
      <c r="B11925" t="s">
        <v>10420</v>
      </c>
    </row>
    <row r="11926" spans="1:2">
      <c r="A11926" t="s">
        <v>10419</v>
      </c>
      <c r="B11926" t="s">
        <v>10420</v>
      </c>
    </row>
    <row r="11927" spans="1:2">
      <c r="A11927" t="s">
        <v>10419</v>
      </c>
      <c r="B11927" t="s">
        <v>10420</v>
      </c>
    </row>
    <row r="11928" spans="1:2">
      <c r="A11928" t="s">
        <v>10425</v>
      </c>
      <c r="B11928" t="s">
        <v>10426</v>
      </c>
    </row>
    <row r="11929" spans="1:2">
      <c r="A11929" t="s">
        <v>10425</v>
      </c>
      <c r="B11929" t="s">
        <v>10426</v>
      </c>
    </row>
    <row r="11930" spans="1:2">
      <c r="A11930" t="s">
        <v>10425</v>
      </c>
      <c r="B11930" t="s">
        <v>10426</v>
      </c>
    </row>
    <row r="11931" spans="1:2">
      <c r="A11931" t="s">
        <v>10421</v>
      </c>
      <c r="B11931" t="s">
        <v>10422</v>
      </c>
    </row>
    <row r="11932" spans="1:2">
      <c r="A11932" t="s">
        <v>10421</v>
      </c>
      <c r="B11932" t="s">
        <v>10422</v>
      </c>
    </row>
    <row r="11933" spans="1:2">
      <c r="A11933" t="s">
        <v>10421</v>
      </c>
      <c r="B11933" t="s">
        <v>10422</v>
      </c>
    </row>
    <row r="11934" spans="1:2">
      <c r="A11934" t="s">
        <v>10427</v>
      </c>
      <c r="B11934" t="s">
        <v>10428</v>
      </c>
    </row>
    <row r="11935" spans="1:2">
      <c r="A11935" t="s">
        <v>10427</v>
      </c>
      <c r="B11935" t="s">
        <v>10428</v>
      </c>
    </row>
    <row r="11936" spans="1:2">
      <c r="A11936" t="s">
        <v>10427</v>
      </c>
      <c r="B11936" t="s">
        <v>10428</v>
      </c>
    </row>
    <row r="11937" spans="1:2">
      <c r="A11937" t="s">
        <v>9974</v>
      </c>
      <c r="B11937" t="s">
        <v>9975</v>
      </c>
    </row>
    <row r="11938" spans="1:2">
      <c r="A11938" t="s">
        <v>9974</v>
      </c>
      <c r="B11938" t="s">
        <v>9975</v>
      </c>
    </row>
    <row r="11939" spans="1:2">
      <c r="A11939" t="s">
        <v>9974</v>
      </c>
      <c r="B11939" t="s">
        <v>9975</v>
      </c>
    </row>
    <row r="11940" spans="1:2">
      <c r="A11940" t="s">
        <v>10012</v>
      </c>
      <c r="B11940" t="s">
        <v>10013</v>
      </c>
    </row>
    <row r="11941" spans="1:2">
      <c r="A11941" t="s">
        <v>10012</v>
      </c>
      <c r="B11941" t="s">
        <v>10013</v>
      </c>
    </row>
    <row r="11942" spans="1:2">
      <c r="A11942" t="s">
        <v>10012</v>
      </c>
      <c r="B11942" t="s">
        <v>10013</v>
      </c>
    </row>
    <row r="11943" spans="1:2">
      <c r="A11943" t="s">
        <v>10014</v>
      </c>
      <c r="B11943" t="s">
        <v>10015</v>
      </c>
    </row>
    <row r="11944" spans="1:2">
      <c r="A11944" t="s">
        <v>10014</v>
      </c>
      <c r="B11944" t="s">
        <v>10015</v>
      </c>
    </row>
    <row r="11945" spans="1:2">
      <c r="A11945" t="s">
        <v>10014</v>
      </c>
      <c r="B11945" t="s">
        <v>10015</v>
      </c>
    </row>
    <row r="11946" spans="1:2">
      <c r="A11946" t="s">
        <v>10010</v>
      </c>
      <c r="B11946" t="s">
        <v>10011</v>
      </c>
    </row>
    <row r="11947" spans="1:2">
      <c r="A11947" t="s">
        <v>10010</v>
      </c>
      <c r="B11947" t="s">
        <v>10011</v>
      </c>
    </row>
    <row r="11948" spans="1:2">
      <c r="A11948" t="s">
        <v>10010</v>
      </c>
      <c r="B11948" t="s">
        <v>10011</v>
      </c>
    </row>
    <row r="11949" spans="1:2">
      <c r="A11949" t="s">
        <v>10095</v>
      </c>
      <c r="B11949" t="s">
        <v>10096</v>
      </c>
    </row>
    <row r="11950" spans="1:2">
      <c r="A11950" t="s">
        <v>10095</v>
      </c>
      <c r="B11950" t="s">
        <v>10096</v>
      </c>
    </row>
    <row r="11951" spans="1:2">
      <c r="A11951" t="s">
        <v>10095</v>
      </c>
      <c r="B11951" t="s">
        <v>10096</v>
      </c>
    </row>
    <row r="11952" spans="1:2">
      <c r="A11952" t="s">
        <v>10097</v>
      </c>
      <c r="B11952" t="s">
        <v>10098</v>
      </c>
    </row>
    <row r="11953" spans="1:2">
      <c r="A11953" t="s">
        <v>10097</v>
      </c>
      <c r="B11953" t="s">
        <v>10098</v>
      </c>
    </row>
    <row r="11954" spans="1:2">
      <c r="A11954" t="s">
        <v>10097</v>
      </c>
      <c r="B11954" t="s">
        <v>10098</v>
      </c>
    </row>
    <row r="11955" spans="1:2">
      <c r="A11955" t="s">
        <v>10331</v>
      </c>
      <c r="B11955" t="s">
        <v>10332</v>
      </c>
    </row>
    <row r="11956" spans="1:2">
      <c r="A11956" t="s">
        <v>10331</v>
      </c>
      <c r="B11956" t="s">
        <v>10332</v>
      </c>
    </row>
    <row r="11957" spans="1:2">
      <c r="A11957" t="s">
        <v>10331</v>
      </c>
      <c r="B11957" t="s">
        <v>10332</v>
      </c>
    </row>
    <row r="11958" spans="1:2">
      <c r="A11958" t="s">
        <v>10333</v>
      </c>
      <c r="B11958" t="s">
        <v>10334</v>
      </c>
    </row>
    <row r="11959" spans="1:2">
      <c r="A11959" t="s">
        <v>10333</v>
      </c>
      <c r="B11959" t="s">
        <v>10334</v>
      </c>
    </row>
    <row r="11960" spans="1:2">
      <c r="A11960" t="s">
        <v>10333</v>
      </c>
      <c r="B11960" t="s">
        <v>10334</v>
      </c>
    </row>
    <row r="11961" spans="1:2">
      <c r="A11961" t="s">
        <v>10335</v>
      </c>
      <c r="B11961" t="s">
        <v>10336</v>
      </c>
    </row>
    <row r="11962" spans="1:2">
      <c r="A11962" t="s">
        <v>10335</v>
      </c>
      <c r="B11962" t="s">
        <v>10336</v>
      </c>
    </row>
    <row r="11963" spans="1:2">
      <c r="A11963" t="s">
        <v>10335</v>
      </c>
      <c r="B11963" t="s">
        <v>10336</v>
      </c>
    </row>
    <row r="11964" spans="1:2">
      <c r="A11964" t="s">
        <v>10337</v>
      </c>
      <c r="B11964" t="s">
        <v>10338</v>
      </c>
    </row>
    <row r="11965" spans="1:2">
      <c r="A11965" t="s">
        <v>10337</v>
      </c>
      <c r="B11965" t="s">
        <v>10338</v>
      </c>
    </row>
    <row r="11966" spans="1:2">
      <c r="A11966" t="s">
        <v>10337</v>
      </c>
      <c r="B11966" t="s">
        <v>10338</v>
      </c>
    </row>
    <row r="11967" spans="1:2">
      <c r="A11967" t="s">
        <v>10217</v>
      </c>
      <c r="B11967" t="s">
        <v>10218</v>
      </c>
    </row>
    <row r="11968" spans="1:2">
      <c r="A11968" t="s">
        <v>10217</v>
      </c>
      <c r="B11968" t="s">
        <v>10218</v>
      </c>
    </row>
    <row r="11969" spans="1:2">
      <c r="A11969" t="s">
        <v>10217</v>
      </c>
      <c r="B11969" t="s">
        <v>10218</v>
      </c>
    </row>
    <row r="11970" spans="1:2">
      <c r="A11970" t="s">
        <v>10219</v>
      </c>
      <c r="B11970" t="s">
        <v>10220</v>
      </c>
    </row>
    <row r="11971" spans="1:2">
      <c r="A11971" t="s">
        <v>10219</v>
      </c>
      <c r="B11971" t="s">
        <v>10220</v>
      </c>
    </row>
    <row r="11972" spans="1:2">
      <c r="A11972" t="s">
        <v>10219</v>
      </c>
      <c r="B11972" t="s">
        <v>10220</v>
      </c>
    </row>
    <row r="11973" spans="1:2">
      <c r="A11973" t="s">
        <v>10037</v>
      </c>
      <c r="B11973" t="s">
        <v>10038</v>
      </c>
    </row>
    <row r="11974" spans="1:2">
      <c r="A11974" t="s">
        <v>10037</v>
      </c>
      <c r="B11974" t="s">
        <v>10038</v>
      </c>
    </row>
    <row r="11975" spans="1:2">
      <c r="A11975" t="s">
        <v>10037</v>
      </c>
      <c r="B11975" t="s">
        <v>10038</v>
      </c>
    </row>
    <row r="11976" spans="1:2">
      <c r="A11976" t="s">
        <v>10039</v>
      </c>
      <c r="B11976" t="s">
        <v>10040</v>
      </c>
    </row>
    <row r="11977" spans="1:2">
      <c r="A11977" t="s">
        <v>10039</v>
      </c>
      <c r="B11977" t="s">
        <v>10040</v>
      </c>
    </row>
    <row r="11978" spans="1:2">
      <c r="A11978" t="s">
        <v>10039</v>
      </c>
      <c r="B11978" t="s">
        <v>10040</v>
      </c>
    </row>
    <row r="11979" spans="1:2">
      <c r="A11979" t="s">
        <v>10433</v>
      </c>
      <c r="B11979" t="s">
        <v>10434</v>
      </c>
    </row>
    <row r="11980" spans="1:2">
      <c r="A11980" t="s">
        <v>10433</v>
      </c>
      <c r="B11980" t="s">
        <v>10434</v>
      </c>
    </row>
    <row r="11981" spans="1:2">
      <c r="A11981" t="s">
        <v>10433</v>
      </c>
      <c r="B11981" t="s">
        <v>10434</v>
      </c>
    </row>
    <row r="11982" spans="1:2">
      <c r="A11982" t="s">
        <v>10041</v>
      </c>
      <c r="B11982" t="s">
        <v>10042</v>
      </c>
    </row>
    <row r="11983" spans="1:2">
      <c r="A11983" t="s">
        <v>10041</v>
      </c>
      <c r="B11983" t="s">
        <v>10042</v>
      </c>
    </row>
    <row r="11984" spans="1:2">
      <c r="A11984" t="s">
        <v>10041</v>
      </c>
      <c r="B11984" t="s">
        <v>10042</v>
      </c>
    </row>
    <row r="11985" spans="1:2">
      <c r="A11985" t="s">
        <v>10043</v>
      </c>
      <c r="B11985" t="s">
        <v>10044</v>
      </c>
    </row>
    <row r="11986" spans="1:2">
      <c r="A11986" t="s">
        <v>10043</v>
      </c>
      <c r="B11986" t="s">
        <v>10044</v>
      </c>
    </row>
    <row r="11987" spans="1:2">
      <c r="A11987" t="s">
        <v>10043</v>
      </c>
      <c r="B11987" t="s">
        <v>10044</v>
      </c>
    </row>
    <row r="11988" spans="1:2">
      <c r="A11988" t="s">
        <v>10435</v>
      </c>
      <c r="B11988" t="s">
        <v>10436</v>
      </c>
    </row>
    <row r="11989" spans="1:2">
      <c r="A11989" t="s">
        <v>10435</v>
      </c>
      <c r="B11989" t="s">
        <v>10436</v>
      </c>
    </row>
    <row r="11990" spans="1:2">
      <c r="A11990" t="s">
        <v>10435</v>
      </c>
      <c r="B11990" t="s">
        <v>10436</v>
      </c>
    </row>
    <row r="11991" spans="1:2">
      <c r="A11991" t="s">
        <v>10045</v>
      </c>
      <c r="B11991" t="s">
        <v>10046</v>
      </c>
    </row>
    <row r="11992" spans="1:2">
      <c r="A11992" t="s">
        <v>10045</v>
      </c>
      <c r="B11992" t="s">
        <v>10046</v>
      </c>
    </row>
    <row r="11993" spans="1:2">
      <c r="A11993" t="s">
        <v>10045</v>
      </c>
      <c r="B11993" t="s">
        <v>10046</v>
      </c>
    </row>
    <row r="11994" spans="1:2">
      <c r="A11994" t="s">
        <v>10047</v>
      </c>
      <c r="B11994" t="s">
        <v>10048</v>
      </c>
    </row>
    <row r="11995" spans="1:2">
      <c r="A11995" t="s">
        <v>10047</v>
      </c>
      <c r="B11995" t="s">
        <v>10048</v>
      </c>
    </row>
    <row r="11996" spans="1:2">
      <c r="A11996" t="s">
        <v>10047</v>
      </c>
      <c r="B11996" t="s">
        <v>10048</v>
      </c>
    </row>
    <row r="11997" spans="1:2">
      <c r="A11997" t="s">
        <v>10437</v>
      </c>
      <c r="B11997" t="s">
        <v>10438</v>
      </c>
    </row>
    <row r="11998" spans="1:2">
      <c r="A11998" t="s">
        <v>10437</v>
      </c>
      <c r="B11998" t="s">
        <v>10438</v>
      </c>
    </row>
    <row r="11999" spans="1:2">
      <c r="A11999" t="s">
        <v>10437</v>
      </c>
      <c r="B11999" t="s">
        <v>10438</v>
      </c>
    </row>
    <row r="12000" spans="1:2">
      <c r="A12000" t="s">
        <v>3468</v>
      </c>
      <c r="B12000" t="s">
        <v>3469</v>
      </c>
    </row>
    <row r="12001" spans="1:2">
      <c r="A12001" t="s">
        <v>3468</v>
      </c>
      <c r="B12001" t="s">
        <v>3469</v>
      </c>
    </row>
    <row r="12002" spans="1:2">
      <c r="A12002" t="s">
        <v>3468</v>
      </c>
      <c r="B12002" t="s">
        <v>3469</v>
      </c>
    </row>
    <row r="12003" spans="1:2">
      <c r="A12003" t="s">
        <v>3470</v>
      </c>
      <c r="B12003" t="s">
        <v>3471</v>
      </c>
    </row>
    <row r="12004" spans="1:2">
      <c r="A12004" t="s">
        <v>3470</v>
      </c>
      <c r="B12004" t="s">
        <v>3471</v>
      </c>
    </row>
    <row r="12005" spans="1:2">
      <c r="A12005" t="s">
        <v>3470</v>
      </c>
      <c r="B12005" t="s">
        <v>3471</v>
      </c>
    </row>
    <row r="12006" spans="1:2">
      <c r="A12006" t="s">
        <v>3472</v>
      </c>
      <c r="B12006" t="s">
        <v>3473</v>
      </c>
    </row>
    <row r="12007" spans="1:2">
      <c r="A12007" t="s">
        <v>3472</v>
      </c>
      <c r="B12007" t="s">
        <v>3473</v>
      </c>
    </row>
    <row r="12008" spans="1:2">
      <c r="A12008" t="s">
        <v>3472</v>
      </c>
      <c r="B12008" t="s">
        <v>3473</v>
      </c>
    </row>
    <row r="12009" spans="1:2">
      <c r="A12009" t="s">
        <v>10049</v>
      </c>
      <c r="B12009" t="s">
        <v>10050</v>
      </c>
    </row>
    <row r="12010" spans="1:2">
      <c r="A12010" t="s">
        <v>10049</v>
      </c>
      <c r="B12010" t="s">
        <v>10050</v>
      </c>
    </row>
    <row r="12011" spans="1:2">
      <c r="A12011" t="s">
        <v>10049</v>
      </c>
      <c r="B12011" t="s">
        <v>10050</v>
      </c>
    </row>
    <row r="12012" spans="1:2">
      <c r="A12012" t="s">
        <v>10051</v>
      </c>
      <c r="B12012" t="s">
        <v>10052</v>
      </c>
    </row>
    <row r="12013" spans="1:2">
      <c r="A12013" t="s">
        <v>10051</v>
      </c>
      <c r="B12013" t="s">
        <v>10052</v>
      </c>
    </row>
    <row r="12014" spans="1:2">
      <c r="A12014" t="s">
        <v>10051</v>
      </c>
      <c r="B12014" t="s">
        <v>10052</v>
      </c>
    </row>
    <row r="12015" spans="1:2">
      <c r="A12015" t="s">
        <v>10439</v>
      </c>
      <c r="B12015" t="s">
        <v>10440</v>
      </c>
    </row>
    <row r="12016" spans="1:2">
      <c r="A12016" t="s">
        <v>10439</v>
      </c>
      <c r="B12016" t="s">
        <v>10440</v>
      </c>
    </row>
    <row r="12017" spans="1:2">
      <c r="A12017" t="s">
        <v>10439</v>
      </c>
      <c r="B12017" t="s">
        <v>10440</v>
      </c>
    </row>
    <row r="12018" spans="1:2">
      <c r="A12018" t="s">
        <v>10053</v>
      </c>
      <c r="B12018" t="s">
        <v>10054</v>
      </c>
    </row>
    <row r="12019" spans="1:2">
      <c r="A12019" t="s">
        <v>10053</v>
      </c>
      <c r="B12019" t="s">
        <v>10054</v>
      </c>
    </row>
    <row r="12020" spans="1:2">
      <c r="A12020" t="s">
        <v>10053</v>
      </c>
      <c r="B12020" t="s">
        <v>10054</v>
      </c>
    </row>
    <row r="12021" spans="1:2">
      <c r="A12021" t="s">
        <v>10055</v>
      </c>
      <c r="B12021" t="s">
        <v>10056</v>
      </c>
    </row>
    <row r="12022" spans="1:2">
      <c r="A12022" t="s">
        <v>10055</v>
      </c>
      <c r="B12022" t="s">
        <v>10056</v>
      </c>
    </row>
    <row r="12023" spans="1:2">
      <c r="A12023" t="s">
        <v>10055</v>
      </c>
      <c r="B12023" t="s">
        <v>10056</v>
      </c>
    </row>
    <row r="12024" spans="1:2">
      <c r="A12024" t="s">
        <v>10441</v>
      </c>
      <c r="B12024" t="s">
        <v>10442</v>
      </c>
    </row>
    <row r="12025" spans="1:2">
      <c r="A12025" t="s">
        <v>10441</v>
      </c>
      <c r="B12025" t="s">
        <v>10442</v>
      </c>
    </row>
    <row r="12026" spans="1:2">
      <c r="A12026" t="s">
        <v>10441</v>
      </c>
      <c r="B12026" t="s">
        <v>10442</v>
      </c>
    </row>
    <row r="12027" spans="1:2">
      <c r="A12027" t="s">
        <v>10057</v>
      </c>
      <c r="B12027" t="s">
        <v>10058</v>
      </c>
    </row>
    <row r="12028" spans="1:2">
      <c r="A12028" t="s">
        <v>10057</v>
      </c>
      <c r="B12028" t="s">
        <v>10058</v>
      </c>
    </row>
    <row r="12029" spans="1:2">
      <c r="A12029" t="s">
        <v>10057</v>
      </c>
      <c r="B12029" t="s">
        <v>10058</v>
      </c>
    </row>
    <row r="12030" spans="1:2">
      <c r="A12030" t="s">
        <v>10059</v>
      </c>
      <c r="B12030" t="s">
        <v>10060</v>
      </c>
    </row>
    <row r="12031" spans="1:2">
      <c r="A12031" t="s">
        <v>10059</v>
      </c>
      <c r="B12031" t="s">
        <v>10060</v>
      </c>
    </row>
    <row r="12032" spans="1:2">
      <c r="A12032" t="s">
        <v>10059</v>
      </c>
      <c r="B12032" t="s">
        <v>10060</v>
      </c>
    </row>
    <row r="12033" spans="1:2">
      <c r="A12033" t="s">
        <v>10443</v>
      </c>
      <c r="B12033" t="s">
        <v>10444</v>
      </c>
    </row>
    <row r="12034" spans="1:2">
      <c r="A12034" t="s">
        <v>10443</v>
      </c>
      <c r="B12034" t="s">
        <v>10444</v>
      </c>
    </row>
    <row r="12035" spans="1:2">
      <c r="A12035" t="s">
        <v>10443</v>
      </c>
      <c r="B12035" t="s">
        <v>10444</v>
      </c>
    </row>
    <row r="12036" spans="1:2">
      <c r="A12036" t="s">
        <v>10123</v>
      </c>
      <c r="B12036" t="s">
        <v>10124</v>
      </c>
    </row>
    <row r="12037" spans="1:2">
      <c r="A12037" t="s">
        <v>10123</v>
      </c>
      <c r="B12037" t="s">
        <v>10124</v>
      </c>
    </row>
    <row r="12038" spans="1:2">
      <c r="A12038" t="s">
        <v>10123</v>
      </c>
      <c r="B12038" t="s">
        <v>10124</v>
      </c>
    </row>
    <row r="12039" spans="1:2">
      <c r="A12039" t="s">
        <v>10125</v>
      </c>
      <c r="B12039" t="s">
        <v>10126</v>
      </c>
    </row>
    <row r="12040" spans="1:2">
      <c r="A12040" t="s">
        <v>10125</v>
      </c>
      <c r="B12040" t="s">
        <v>10126</v>
      </c>
    </row>
    <row r="12041" spans="1:2">
      <c r="A12041" t="s">
        <v>10125</v>
      </c>
      <c r="B12041" t="s">
        <v>10126</v>
      </c>
    </row>
    <row r="12042" spans="1:2">
      <c r="A12042" t="s">
        <v>10127</v>
      </c>
      <c r="B12042" t="s">
        <v>10128</v>
      </c>
    </row>
    <row r="12043" spans="1:2">
      <c r="A12043" t="s">
        <v>10127</v>
      </c>
      <c r="B12043" t="s">
        <v>10128</v>
      </c>
    </row>
    <row r="12044" spans="1:2">
      <c r="A12044" t="s">
        <v>10127</v>
      </c>
      <c r="B12044" t="s">
        <v>10128</v>
      </c>
    </row>
    <row r="12045" spans="1:2">
      <c r="A12045" t="s">
        <v>9978</v>
      </c>
      <c r="B12045" t="s">
        <v>9979</v>
      </c>
    </row>
    <row r="12046" spans="1:2">
      <c r="A12046" t="s">
        <v>9978</v>
      </c>
      <c r="B12046" t="s">
        <v>9979</v>
      </c>
    </row>
    <row r="12047" spans="1:2">
      <c r="A12047" t="s">
        <v>9978</v>
      </c>
      <c r="B12047" t="s">
        <v>9979</v>
      </c>
    </row>
    <row r="12048" spans="1:2">
      <c r="A12048" t="s">
        <v>9980</v>
      </c>
      <c r="B12048" t="s">
        <v>9981</v>
      </c>
    </row>
    <row r="12049" spans="1:2">
      <c r="A12049" t="s">
        <v>9980</v>
      </c>
      <c r="B12049" t="s">
        <v>9981</v>
      </c>
    </row>
    <row r="12050" spans="1:2">
      <c r="A12050" t="s">
        <v>9980</v>
      </c>
      <c r="B12050" t="s">
        <v>9981</v>
      </c>
    </row>
    <row r="12051" spans="1:2">
      <c r="A12051" t="s">
        <v>9982</v>
      </c>
      <c r="B12051" t="s">
        <v>9983</v>
      </c>
    </row>
    <row r="12052" spans="1:2">
      <c r="A12052" t="s">
        <v>9982</v>
      </c>
      <c r="B12052" t="s">
        <v>9983</v>
      </c>
    </row>
    <row r="12053" spans="1:2">
      <c r="A12053" t="s">
        <v>9982</v>
      </c>
      <c r="B12053" t="s">
        <v>9983</v>
      </c>
    </row>
    <row r="12054" spans="1:2">
      <c r="A12054" t="s">
        <v>9984</v>
      </c>
      <c r="B12054" t="s">
        <v>9985</v>
      </c>
    </row>
    <row r="12055" spans="1:2">
      <c r="A12055" t="s">
        <v>9984</v>
      </c>
      <c r="B12055" t="s">
        <v>9985</v>
      </c>
    </row>
    <row r="12056" spans="1:2">
      <c r="A12056" t="s">
        <v>9984</v>
      </c>
      <c r="B12056" t="s">
        <v>9985</v>
      </c>
    </row>
    <row r="12057" spans="1:2">
      <c r="A12057" t="s">
        <v>9986</v>
      </c>
      <c r="B12057" t="s">
        <v>9987</v>
      </c>
    </row>
    <row r="12058" spans="1:2">
      <c r="A12058" t="s">
        <v>9986</v>
      </c>
      <c r="B12058" t="s">
        <v>9987</v>
      </c>
    </row>
    <row r="12059" spans="1:2">
      <c r="A12059" t="s">
        <v>9986</v>
      </c>
      <c r="B12059" t="s">
        <v>9987</v>
      </c>
    </row>
    <row r="12060" spans="1:2">
      <c r="A12060" t="s">
        <v>9988</v>
      </c>
      <c r="B12060" t="s">
        <v>9989</v>
      </c>
    </row>
    <row r="12061" spans="1:2">
      <c r="A12061" t="s">
        <v>9988</v>
      </c>
      <c r="B12061" t="s">
        <v>9989</v>
      </c>
    </row>
    <row r="12062" spans="1:2">
      <c r="A12062" t="s">
        <v>9988</v>
      </c>
      <c r="B12062" t="s">
        <v>9989</v>
      </c>
    </row>
    <row r="12063" spans="1:2">
      <c r="A12063" t="s">
        <v>10135</v>
      </c>
      <c r="B12063" t="s">
        <v>10136</v>
      </c>
    </row>
    <row r="12064" spans="1:2">
      <c r="A12064" t="s">
        <v>10135</v>
      </c>
      <c r="B12064" t="s">
        <v>10136</v>
      </c>
    </row>
    <row r="12065" spans="1:2">
      <c r="A12065" t="s">
        <v>10135</v>
      </c>
      <c r="B12065" t="s">
        <v>10136</v>
      </c>
    </row>
    <row r="12066" spans="1:2">
      <c r="A12066" t="s">
        <v>10143</v>
      </c>
      <c r="B12066" t="s">
        <v>10144</v>
      </c>
    </row>
    <row r="12067" spans="1:2">
      <c r="A12067" t="s">
        <v>10143</v>
      </c>
      <c r="B12067" t="s">
        <v>10144</v>
      </c>
    </row>
    <row r="12068" spans="1:2">
      <c r="A12068" t="s">
        <v>10143</v>
      </c>
      <c r="B12068" t="s">
        <v>10144</v>
      </c>
    </row>
    <row r="12069" spans="1:2">
      <c r="A12069" t="s">
        <v>10137</v>
      </c>
      <c r="B12069" t="s">
        <v>10138</v>
      </c>
    </row>
    <row r="12070" spans="1:2">
      <c r="A12070" t="s">
        <v>10137</v>
      </c>
      <c r="B12070" t="s">
        <v>10138</v>
      </c>
    </row>
    <row r="12071" spans="1:2">
      <c r="A12071" t="s">
        <v>10137</v>
      </c>
      <c r="B12071" t="s">
        <v>10138</v>
      </c>
    </row>
    <row r="12072" spans="1:2">
      <c r="A12072" t="s">
        <v>10145</v>
      </c>
      <c r="B12072" t="s">
        <v>10146</v>
      </c>
    </row>
    <row r="12073" spans="1:2">
      <c r="A12073" t="s">
        <v>10145</v>
      </c>
      <c r="B12073" t="s">
        <v>10146</v>
      </c>
    </row>
    <row r="12074" spans="1:2">
      <c r="A12074" t="s">
        <v>10145</v>
      </c>
      <c r="B12074" t="s">
        <v>10146</v>
      </c>
    </row>
    <row r="12075" spans="1:2">
      <c r="A12075" t="s">
        <v>10139</v>
      </c>
      <c r="B12075" t="s">
        <v>10140</v>
      </c>
    </row>
    <row r="12076" spans="1:2">
      <c r="A12076" t="s">
        <v>10139</v>
      </c>
      <c r="B12076" t="s">
        <v>10140</v>
      </c>
    </row>
    <row r="12077" spans="1:2">
      <c r="A12077" t="s">
        <v>10139</v>
      </c>
      <c r="B12077" t="s">
        <v>10140</v>
      </c>
    </row>
    <row r="12078" spans="1:2">
      <c r="A12078" t="s">
        <v>10141</v>
      </c>
      <c r="B12078" t="s">
        <v>10142</v>
      </c>
    </row>
    <row r="12079" spans="1:2">
      <c r="A12079" t="s">
        <v>10141</v>
      </c>
      <c r="B12079" t="s">
        <v>10142</v>
      </c>
    </row>
    <row r="12080" spans="1:2">
      <c r="A12080" t="s">
        <v>10141</v>
      </c>
      <c r="B12080" t="s">
        <v>10142</v>
      </c>
    </row>
    <row r="12081" spans="1:2">
      <c r="A12081" t="s">
        <v>9990</v>
      </c>
      <c r="B12081" t="s">
        <v>9991</v>
      </c>
    </row>
    <row r="12082" spans="1:2">
      <c r="A12082" t="s">
        <v>9990</v>
      </c>
      <c r="B12082" t="s">
        <v>9991</v>
      </c>
    </row>
    <row r="12083" spans="1:2">
      <c r="A12083" t="s">
        <v>9990</v>
      </c>
      <c r="B12083" t="s">
        <v>9991</v>
      </c>
    </row>
    <row r="12084" spans="1:2">
      <c r="A12084" t="s">
        <v>9992</v>
      </c>
      <c r="B12084" t="s">
        <v>9993</v>
      </c>
    </row>
    <row r="12085" spans="1:2">
      <c r="A12085" t="s">
        <v>9992</v>
      </c>
      <c r="B12085" t="s">
        <v>9993</v>
      </c>
    </row>
    <row r="12086" spans="1:2">
      <c r="A12086" t="s">
        <v>9992</v>
      </c>
      <c r="B12086" t="s">
        <v>9993</v>
      </c>
    </row>
    <row r="12087" spans="1:2">
      <c r="A12087" t="s">
        <v>9994</v>
      </c>
      <c r="B12087" t="s">
        <v>9995</v>
      </c>
    </row>
    <row r="12088" spans="1:2">
      <c r="A12088" t="s">
        <v>9994</v>
      </c>
      <c r="B12088" t="s">
        <v>9995</v>
      </c>
    </row>
    <row r="12089" spans="1:2">
      <c r="A12089" t="s">
        <v>9994</v>
      </c>
      <c r="B12089" t="s">
        <v>9995</v>
      </c>
    </row>
    <row r="12090" spans="1:2">
      <c r="A12090" t="s">
        <v>9996</v>
      </c>
      <c r="B12090" t="s">
        <v>9997</v>
      </c>
    </row>
    <row r="12091" spans="1:2">
      <c r="A12091" t="s">
        <v>9996</v>
      </c>
      <c r="B12091" t="s">
        <v>9997</v>
      </c>
    </row>
    <row r="12092" spans="1:2">
      <c r="A12092" t="s">
        <v>9996</v>
      </c>
      <c r="B12092" t="s">
        <v>9997</v>
      </c>
    </row>
    <row r="12093" spans="1:2">
      <c r="A12093" t="s">
        <v>10147</v>
      </c>
      <c r="B12093" t="s">
        <v>10148</v>
      </c>
    </row>
    <row r="12094" spans="1:2">
      <c r="A12094" t="s">
        <v>10147</v>
      </c>
      <c r="B12094" t="s">
        <v>10148</v>
      </c>
    </row>
    <row r="12095" spans="1:2">
      <c r="A12095" t="s">
        <v>10147</v>
      </c>
      <c r="B12095" t="s">
        <v>10148</v>
      </c>
    </row>
    <row r="12096" spans="1:2">
      <c r="A12096" t="s">
        <v>10151</v>
      </c>
      <c r="B12096" t="s">
        <v>10152</v>
      </c>
    </row>
    <row r="12097" spans="1:2">
      <c r="A12097" t="s">
        <v>10151</v>
      </c>
      <c r="B12097" t="s">
        <v>10152</v>
      </c>
    </row>
    <row r="12098" spans="1:2">
      <c r="A12098" t="s">
        <v>10151</v>
      </c>
      <c r="B12098" t="s">
        <v>10152</v>
      </c>
    </row>
    <row r="12099" spans="1:2">
      <c r="A12099" t="s">
        <v>10149</v>
      </c>
      <c r="B12099" t="s">
        <v>10150</v>
      </c>
    </row>
    <row r="12100" spans="1:2">
      <c r="A12100" t="s">
        <v>10149</v>
      </c>
      <c r="B12100" t="s">
        <v>10150</v>
      </c>
    </row>
    <row r="12101" spans="1:2">
      <c r="A12101" t="s">
        <v>10149</v>
      </c>
      <c r="B12101" t="s">
        <v>10150</v>
      </c>
    </row>
    <row r="12102" spans="1:2">
      <c r="A12102" t="s">
        <v>10153</v>
      </c>
      <c r="B12102" t="s">
        <v>10154</v>
      </c>
    </row>
    <row r="12103" spans="1:2">
      <c r="A12103" t="s">
        <v>10153</v>
      </c>
      <c r="B12103" t="s">
        <v>10154</v>
      </c>
    </row>
    <row r="12104" spans="1:2">
      <c r="A12104" t="s">
        <v>10153</v>
      </c>
      <c r="B12104" t="s">
        <v>10154</v>
      </c>
    </row>
    <row r="12105" spans="1:2">
      <c r="A12105" t="s">
        <v>9998</v>
      </c>
      <c r="B12105" t="s">
        <v>9999</v>
      </c>
    </row>
    <row r="12106" spans="1:2">
      <c r="A12106" t="s">
        <v>9998</v>
      </c>
      <c r="B12106" t="s">
        <v>9999</v>
      </c>
    </row>
    <row r="12107" spans="1:2">
      <c r="A12107" t="s">
        <v>9998</v>
      </c>
      <c r="B12107" t="s">
        <v>9999</v>
      </c>
    </row>
    <row r="12108" spans="1:2">
      <c r="A12108" t="s">
        <v>10000</v>
      </c>
      <c r="B12108" t="s">
        <v>10001</v>
      </c>
    </row>
    <row r="12109" spans="1:2">
      <c r="A12109" t="s">
        <v>10000</v>
      </c>
      <c r="B12109" t="s">
        <v>10001</v>
      </c>
    </row>
    <row r="12110" spans="1:2">
      <c r="A12110" t="s">
        <v>10000</v>
      </c>
      <c r="B12110" t="s">
        <v>10001</v>
      </c>
    </row>
    <row r="12111" spans="1:2">
      <c r="A12111" t="s">
        <v>10002</v>
      </c>
      <c r="B12111" t="s">
        <v>10003</v>
      </c>
    </row>
    <row r="12112" spans="1:2">
      <c r="A12112" t="s">
        <v>10002</v>
      </c>
      <c r="B12112" t="s">
        <v>10003</v>
      </c>
    </row>
    <row r="12113" spans="1:2">
      <c r="A12113" t="s">
        <v>10002</v>
      </c>
      <c r="B12113" t="s">
        <v>10003</v>
      </c>
    </row>
    <row r="12114" spans="1:2">
      <c r="A12114" t="s">
        <v>10004</v>
      </c>
      <c r="B12114" t="s">
        <v>10005</v>
      </c>
    </row>
    <row r="12115" spans="1:2">
      <c r="A12115" t="s">
        <v>10004</v>
      </c>
      <c r="B12115" t="s">
        <v>10005</v>
      </c>
    </row>
    <row r="12116" spans="1:2">
      <c r="A12116" t="s">
        <v>10004</v>
      </c>
      <c r="B12116" t="s">
        <v>10005</v>
      </c>
    </row>
    <row r="12117" spans="1:2">
      <c r="A12117" t="s">
        <v>10006</v>
      </c>
      <c r="B12117" t="s">
        <v>10007</v>
      </c>
    </row>
    <row r="12118" spans="1:2">
      <c r="A12118" t="s">
        <v>10006</v>
      </c>
      <c r="B12118" t="s">
        <v>10007</v>
      </c>
    </row>
    <row r="12119" spans="1:2">
      <c r="A12119" t="s">
        <v>10006</v>
      </c>
      <c r="B12119" t="s">
        <v>10007</v>
      </c>
    </row>
    <row r="12120" spans="1:2">
      <c r="A12120" t="s">
        <v>10008</v>
      </c>
      <c r="B12120" t="s">
        <v>10009</v>
      </c>
    </row>
    <row r="12121" spans="1:2">
      <c r="A12121" t="s">
        <v>10008</v>
      </c>
      <c r="B12121" t="s">
        <v>10009</v>
      </c>
    </row>
    <row r="12122" spans="1:2">
      <c r="A12122" t="s">
        <v>10008</v>
      </c>
      <c r="B12122" t="s">
        <v>10009</v>
      </c>
    </row>
    <row r="12123" spans="1:2">
      <c r="A12123" t="s">
        <v>10129</v>
      </c>
      <c r="B12123" t="s">
        <v>10130</v>
      </c>
    </row>
    <row r="12124" spans="1:2">
      <c r="A12124" t="s">
        <v>10129</v>
      </c>
      <c r="B12124" t="s">
        <v>10130</v>
      </c>
    </row>
    <row r="12125" spans="1:2">
      <c r="A12125" t="s">
        <v>10129</v>
      </c>
      <c r="B12125" t="s">
        <v>10130</v>
      </c>
    </row>
    <row r="12126" spans="1:2">
      <c r="A12126" t="s">
        <v>10131</v>
      </c>
      <c r="B12126" t="s">
        <v>10132</v>
      </c>
    </row>
    <row r="12127" spans="1:2">
      <c r="A12127" t="s">
        <v>10131</v>
      </c>
      <c r="B12127" t="s">
        <v>10132</v>
      </c>
    </row>
    <row r="12128" spans="1:2">
      <c r="A12128" t="s">
        <v>10131</v>
      </c>
      <c r="B12128" t="s">
        <v>10132</v>
      </c>
    </row>
    <row r="12129" spans="1:2">
      <c r="A12129" t="s">
        <v>10133</v>
      </c>
      <c r="B12129" t="s">
        <v>10134</v>
      </c>
    </row>
    <row r="12130" spans="1:2">
      <c r="A12130" t="s">
        <v>10133</v>
      </c>
      <c r="B12130" t="s">
        <v>10134</v>
      </c>
    </row>
    <row r="12131" spans="1:2">
      <c r="A12131" t="s">
        <v>10133</v>
      </c>
      <c r="B12131" t="s">
        <v>10134</v>
      </c>
    </row>
    <row r="12132" spans="1:2">
      <c r="A12132" t="s">
        <v>10016</v>
      </c>
      <c r="B12132" t="s">
        <v>10017</v>
      </c>
    </row>
    <row r="12133" spans="1:2">
      <c r="A12133" t="s">
        <v>10016</v>
      </c>
      <c r="B12133" t="s">
        <v>10017</v>
      </c>
    </row>
    <row r="12134" spans="1:2">
      <c r="A12134" t="s">
        <v>10016</v>
      </c>
      <c r="B12134" t="s">
        <v>10017</v>
      </c>
    </row>
    <row r="12135" spans="1:2">
      <c r="A12135" t="s">
        <v>10018</v>
      </c>
      <c r="B12135" t="s">
        <v>10019</v>
      </c>
    </row>
    <row r="12136" spans="1:2">
      <c r="A12136" t="s">
        <v>10018</v>
      </c>
      <c r="B12136" t="s">
        <v>10019</v>
      </c>
    </row>
    <row r="12137" spans="1:2">
      <c r="A12137" t="s">
        <v>10018</v>
      </c>
      <c r="B12137" t="s">
        <v>10019</v>
      </c>
    </row>
    <row r="12138" spans="1:2">
      <c r="A12138" t="s">
        <v>10020</v>
      </c>
      <c r="B12138" t="s">
        <v>10021</v>
      </c>
    </row>
    <row r="12139" spans="1:2">
      <c r="A12139" t="s">
        <v>10020</v>
      </c>
      <c r="B12139" t="s">
        <v>10021</v>
      </c>
    </row>
    <row r="12140" spans="1:2">
      <c r="A12140" t="s">
        <v>10020</v>
      </c>
      <c r="B12140" t="s">
        <v>10021</v>
      </c>
    </row>
    <row r="12141" spans="1:2">
      <c r="A12141" t="s">
        <v>10022</v>
      </c>
      <c r="B12141" t="s">
        <v>10023</v>
      </c>
    </row>
    <row r="12142" spans="1:2">
      <c r="A12142" t="s">
        <v>10022</v>
      </c>
      <c r="B12142" t="s">
        <v>10023</v>
      </c>
    </row>
    <row r="12143" spans="1:2">
      <c r="A12143" t="s">
        <v>10022</v>
      </c>
      <c r="B12143" t="s">
        <v>10023</v>
      </c>
    </row>
    <row r="12144" spans="1:2">
      <c r="A12144" t="s">
        <v>10024</v>
      </c>
      <c r="B12144" t="s">
        <v>10025</v>
      </c>
    </row>
    <row r="12145" spans="1:2">
      <c r="A12145" t="s">
        <v>10024</v>
      </c>
      <c r="B12145" t="s">
        <v>10025</v>
      </c>
    </row>
    <row r="12146" spans="1:2">
      <c r="A12146" t="s">
        <v>10024</v>
      </c>
      <c r="B12146" t="s">
        <v>10025</v>
      </c>
    </row>
    <row r="12147" spans="1:2">
      <c r="A12147" t="s">
        <v>10026</v>
      </c>
      <c r="B12147" t="s">
        <v>10027</v>
      </c>
    </row>
    <row r="12148" spans="1:2">
      <c r="A12148" t="s">
        <v>10026</v>
      </c>
      <c r="B12148" t="s">
        <v>10027</v>
      </c>
    </row>
    <row r="12149" spans="1:2">
      <c r="A12149" t="s">
        <v>10026</v>
      </c>
      <c r="B12149" t="s">
        <v>10027</v>
      </c>
    </row>
    <row r="12150" spans="1:2">
      <c r="A12150" t="s">
        <v>10028</v>
      </c>
      <c r="B12150" t="s">
        <v>9157</v>
      </c>
    </row>
    <row r="12151" spans="1:2">
      <c r="A12151" t="s">
        <v>10028</v>
      </c>
      <c r="B12151" t="s">
        <v>9157</v>
      </c>
    </row>
    <row r="12152" spans="1:2">
      <c r="A12152" t="s">
        <v>10028</v>
      </c>
      <c r="B12152" t="s">
        <v>9157</v>
      </c>
    </row>
    <row r="12153" spans="1:2">
      <c r="A12153" t="s">
        <v>10029</v>
      </c>
      <c r="B12153" t="s">
        <v>10030</v>
      </c>
    </row>
    <row r="12154" spans="1:2">
      <c r="A12154" t="s">
        <v>10029</v>
      </c>
      <c r="B12154" t="s">
        <v>10030</v>
      </c>
    </row>
    <row r="12155" spans="1:2">
      <c r="A12155" t="s">
        <v>10029</v>
      </c>
      <c r="B12155" t="s">
        <v>10030</v>
      </c>
    </row>
    <row r="12156" spans="1:2">
      <c r="A12156" t="s">
        <v>10031</v>
      </c>
      <c r="B12156" t="s">
        <v>10032</v>
      </c>
    </row>
    <row r="12157" spans="1:2">
      <c r="A12157" t="s">
        <v>10031</v>
      </c>
      <c r="B12157" t="s">
        <v>10032</v>
      </c>
    </row>
    <row r="12158" spans="1:2">
      <c r="A12158" t="s">
        <v>10031</v>
      </c>
      <c r="B12158" t="s">
        <v>10032</v>
      </c>
    </row>
    <row r="12159" spans="1:2">
      <c r="A12159" t="s">
        <v>10033</v>
      </c>
      <c r="B12159" t="s">
        <v>10034</v>
      </c>
    </row>
    <row r="12160" spans="1:2">
      <c r="A12160" t="s">
        <v>10033</v>
      </c>
      <c r="B12160" t="s">
        <v>10034</v>
      </c>
    </row>
    <row r="12161" spans="1:2">
      <c r="A12161" t="s">
        <v>10033</v>
      </c>
      <c r="B12161" t="s">
        <v>10034</v>
      </c>
    </row>
    <row r="12162" spans="1:2">
      <c r="A12162" t="s">
        <v>10035</v>
      </c>
      <c r="B12162" t="s">
        <v>10036</v>
      </c>
    </row>
    <row r="12163" spans="1:2">
      <c r="A12163" t="s">
        <v>10035</v>
      </c>
      <c r="B12163" t="s">
        <v>10036</v>
      </c>
    </row>
    <row r="12164" spans="1:2">
      <c r="A12164" t="s">
        <v>10035</v>
      </c>
      <c r="B12164" t="s">
        <v>10036</v>
      </c>
    </row>
    <row r="12165" spans="1:2">
      <c r="A12165" t="s">
        <v>10174</v>
      </c>
      <c r="B12165" t="s">
        <v>10175</v>
      </c>
    </row>
    <row r="12166" spans="1:2">
      <c r="A12166" t="s">
        <v>10174</v>
      </c>
      <c r="B12166" t="s">
        <v>10175</v>
      </c>
    </row>
    <row r="12167" spans="1:2">
      <c r="A12167" t="s">
        <v>10174</v>
      </c>
      <c r="B12167" t="s">
        <v>10175</v>
      </c>
    </row>
    <row r="12168" spans="1:2">
      <c r="A12168" t="s">
        <v>10176</v>
      </c>
      <c r="B12168" t="s">
        <v>10177</v>
      </c>
    </row>
    <row r="12169" spans="1:2">
      <c r="A12169" t="s">
        <v>10176</v>
      </c>
      <c r="B12169" t="s">
        <v>10177</v>
      </c>
    </row>
    <row r="12170" spans="1:2">
      <c r="A12170" t="s">
        <v>10176</v>
      </c>
      <c r="B12170" t="s">
        <v>10177</v>
      </c>
    </row>
    <row r="12171" spans="1:2">
      <c r="A12171" t="s">
        <v>10178</v>
      </c>
      <c r="B12171" t="s">
        <v>10179</v>
      </c>
    </row>
    <row r="12172" spans="1:2">
      <c r="A12172" t="s">
        <v>10178</v>
      </c>
      <c r="B12172" t="s">
        <v>10179</v>
      </c>
    </row>
    <row r="12173" spans="1:2">
      <c r="A12173" t="s">
        <v>10178</v>
      </c>
      <c r="B12173" t="s">
        <v>10179</v>
      </c>
    </row>
    <row r="12174" spans="1:2">
      <c r="A12174" t="s">
        <v>10180</v>
      </c>
      <c r="B12174" t="s">
        <v>10181</v>
      </c>
    </row>
    <row r="12175" spans="1:2">
      <c r="A12175" t="s">
        <v>10180</v>
      </c>
      <c r="B12175" t="s">
        <v>10181</v>
      </c>
    </row>
    <row r="12176" spans="1:2">
      <c r="A12176" t="s">
        <v>10180</v>
      </c>
      <c r="B12176" t="s">
        <v>10181</v>
      </c>
    </row>
    <row r="12177" spans="1:2">
      <c r="A12177" t="s">
        <v>10200</v>
      </c>
      <c r="B12177" t="s">
        <v>10201</v>
      </c>
    </row>
    <row r="12178" spans="1:2">
      <c r="A12178" t="s">
        <v>10200</v>
      </c>
      <c r="B12178" t="s">
        <v>10201</v>
      </c>
    </row>
    <row r="12179" spans="1:2">
      <c r="A12179" t="s">
        <v>10200</v>
      </c>
      <c r="B12179" t="s">
        <v>10201</v>
      </c>
    </row>
    <row r="12180" spans="1:2">
      <c r="A12180" t="s">
        <v>10202</v>
      </c>
      <c r="B12180" t="s">
        <v>10203</v>
      </c>
    </row>
    <row r="12181" spans="1:2">
      <c r="A12181" t="s">
        <v>10202</v>
      </c>
      <c r="B12181" t="s">
        <v>10203</v>
      </c>
    </row>
    <row r="12182" spans="1:2">
      <c r="A12182" t="s">
        <v>10202</v>
      </c>
      <c r="B12182" t="s">
        <v>10203</v>
      </c>
    </row>
    <row r="12183" spans="1:2">
      <c r="A12183" t="s">
        <v>10204</v>
      </c>
      <c r="B12183" t="s">
        <v>10205</v>
      </c>
    </row>
    <row r="12184" spans="1:2">
      <c r="A12184" t="s">
        <v>10204</v>
      </c>
      <c r="B12184" t="s">
        <v>10205</v>
      </c>
    </row>
    <row r="12185" spans="1:2">
      <c r="A12185" t="s">
        <v>10204</v>
      </c>
      <c r="B12185" t="s">
        <v>10205</v>
      </c>
    </row>
    <row r="12186" spans="1:2">
      <c r="A12186" t="s">
        <v>10182</v>
      </c>
      <c r="B12186" t="s">
        <v>10183</v>
      </c>
    </row>
    <row r="12187" spans="1:2">
      <c r="A12187" t="s">
        <v>10182</v>
      </c>
      <c r="B12187" t="s">
        <v>10183</v>
      </c>
    </row>
    <row r="12188" spans="1:2">
      <c r="A12188" t="s">
        <v>10182</v>
      </c>
      <c r="B12188" t="s">
        <v>10183</v>
      </c>
    </row>
    <row r="12189" spans="1:2">
      <c r="A12189" t="s">
        <v>10184</v>
      </c>
      <c r="B12189" t="s">
        <v>10185</v>
      </c>
    </row>
    <row r="12190" spans="1:2">
      <c r="A12190" t="s">
        <v>10184</v>
      </c>
      <c r="B12190" t="s">
        <v>10185</v>
      </c>
    </row>
    <row r="12191" spans="1:2">
      <c r="A12191" t="s">
        <v>10184</v>
      </c>
      <c r="B12191" t="s">
        <v>10185</v>
      </c>
    </row>
    <row r="12192" spans="1:2">
      <c r="A12192" t="s">
        <v>10186</v>
      </c>
      <c r="B12192" t="s">
        <v>10187</v>
      </c>
    </row>
    <row r="12193" spans="1:2">
      <c r="A12193" t="s">
        <v>10186</v>
      </c>
      <c r="B12193" t="s">
        <v>10187</v>
      </c>
    </row>
    <row r="12194" spans="1:2">
      <c r="A12194" t="s">
        <v>10186</v>
      </c>
      <c r="B12194" t="s">
        <v>10187</v>
      </c>
    </row>
    <row r="12195" spans="1:2">
      <c r="A12195" t="s">
        <v>10188</v>
      </c>
      <c r="B12195" t="s">
        <v>10189</v>
      </c>
    </row>
    <row r="12196" spans="1:2">
      <c r="A12196" t="s">
        <v>10188</v>
      </c>
      <c r="B12196" t="s">
        <v>10189</v>
      </c>
    </row>
    <row r="12197" spans="1:2">
      <c r="A12197" t="s">
        <v>10188</v>
      </c>
      <c r="B12197" t="s">
        <v>10189</v>
      </c>
    </row>
    <row r="12198" spans="1:2">
      <c r="A12198" t="s">
        <v>10190</v>
      </c>
      <c r="B12198" t="s">
        <v>10191</v>
      </c>
    </row>
    <row r="12199" spans="1:2">
      <c r="A12199" t="s">
        <v>10190</v>
      </c>
      <c r="B12199" t="s">
        <v>10191</v>
      </c>
    </row>
    <row r="12200" spans="1:2">
      <c r="A12200" t="s">
        <v>10190</v>
      </c>
      <c r="B12200" t="s">
        <v>10191</v>
      </c>
    </row>
    <row r="12201" spans="1:2">
      <c r="A12201" t="s">
        <v>10380</v>
      </c>
      <c r="B12201" t="s">
        <v>10381</v>
      </c>
    </row>
    <row r="12202" spans="1:2">
      <c r="A12202" t="s">
        <v>10380</v>
      </c>
      <c r="B12202" t="s">
        <v>10381</v>
      </c>
    </row>
    <row r="12203" spans="1:2">
      <c r="A12203" t="s">
        <v>10380</v>
      </c>
      <c r="B12203" t="s">
        <v>10381</v>
      </c>
    </row>
    <row r="12204" spans="1:2">
      <c r="A12204" t="s">
        <v>10384</v>
      </c>
      <c r="B12204" t="s">
        <v>10385</v>
      </c>
    </row>
    <row r="12205" spans="1:2">
      <c r="A12205" t="s">
        <v>10384</v>
      </c>
      <c r="B12205" t="s">
        <v>10385</v>
      </c>
    </row>
    <row r="12206" spans="1:2">
      <c r="A12206" t="s">
        <v>10384</v>
      </c>
      <c r="B12206" t="s">
        <v>10385</v>
      </c>
    </row>
    <row r="12207" spans="1:2">
      <c r="A12207" t="s">
        <v>10192</v>
      </c>
      <c r="B12207" t="s">
        <v>10193</v>
      </c>
    </row>
    <row r="12208" spans="1:2">
      <c r="A12208" t="s">
        <v>10192</v>
      </c>
      <c r="B12208" t="s">
        <v>10193</v>
      </c>
    </row>
    <row r="12209" spans="1:2">
      <c r="A12209" t="s">
        <v>10192</v>
      </c>
      <c r="B12209" t="s">
        <v>10193</v>
      </c>
    </row>
    <row r="12210" spans="1:2">
      <c r="A12210" t="s">
        <v>10194</v>
      </c>
      <c r="B12210" t="s">
        <v>10195</v>
      </c>
    </row>
    <row r="12211" spans="1:2">
      <c r="A12211" t="s">
        <v>10194</v>
      </c>
      <c r="B12211" t="s">
        <v>10195</v>
      </c>
    </row>
    <row r="12212" spans="1:2">
      <c r="A12212" t="s">
        <v>10194</v>
      </c>
      <c r="B12212" t="s">
        <v>10195</v>
      </c>
    </row>
    <row r="12213" spans="1:2">
      <c r="A12213" t="s">
        <v>10253</v>
      </c>
      <c r="B12213" t="s">
        <v>10254</v>
      </c>
    </row>
    <row r="12214" spans="1:2">
      <c r="A12214" t="s">
        <v>10253</v>
      </c>
      <c r="B12214" t="s">
        <v>10254</v>
      </c>
    </row>
    <row r="12215" spans="1:2">
      <c r="A12215" t="s">
        <v>10253</v>
      </c>
      <c r="B12215" t="s">
        <v>10254</v>
      </c>
    </row>
    <row r="12216" spans="1:2">
      <c r="A12216" t="s">
        <v>10255</v>
      </c>
      <c r="B12216" t="s">
        <v>10256</v>
      </c>
    </row>
    <row r="12217" spans="1:2">
      <c r="A12217" t="s">
        <v>10255</v>
      </c>
      <c r="B12217" t="s">
        <v>10256</v>
      </c>
    </row>
    <row r="12218" spans="1:2">
      <c r="A12218" t="s">
        <v>10255</v>
      </c>
      <c r="B12218" t="s">
        <v>10256</v>
      </c>
    </row>
    <row r="12219" spans="1:2">
      <c r="A12219" t="s">
        <v>10257</v>
      </c>
      <c r="B12219" t="s">
        <v>10258</v>
      </c>
    </row>
    <row r="12220" spans="1:2">
      <c r="A12220" t="s">
        <v>10257</v>
      </c>
      <c r="B12220" t="s">
        <v>10258</v>
      </c>
    </row>
    <row r="12221" spans="1:2">
      <c r="A12221" t="s">
        <v>10257</v>
      </c>
      <c r="B12221" t="s">
        <v>10258</v>
      </c>
    </row>
    <row r="12222" spans="1:2">
      <c r="A12222" t="s">
        <v>10259</v>
      </c>
      <c r="B12222" t="s">
        <v>10260</v>
      </c>
    </row>
    <row r="12223" spans="1:2">
      <c r="A12223" t="s">
        <v>10259</v>
      </c>
      <c r="B12223" t="s">
        <v>10260</v>
      </c>
    </row>
    <row r="12224" spans="1:2">
      <c r="A12224" t="s">
        <v>10259</v>
      </c>
      <c r="B12224" t="s">
        <v>10260</v>
      </c>
    </row>
    <row r="12225" spans="1:2">
      <c r="A12225" t="s">
        <v>10196</v>
      </c>
      <c r="B12225" t="s">
        <v>10197</v>
      </c>
    </row>
    <row r="12226" spans="1:2">
      <c r="A12226" t="s">
        <v>10196</v>
      </c>
      <c r="B12226" t="s">
        <v>10197</v>
      </c>
    </row>
    <row r="12227" spans="1:2">
      <c r="A12227" t="s">
        <v>10196</v>
      </c>
      <c r="B12227" t="s">
        <v>10197</v>
      </c>
    </row>
    <row r="12228" spans="1:2">
      <c r="A12228" t="s">
        <v>10198</v>
      </c>
      <c r="B12228" t="s">
        <v>10199</v>
      </c>
    </row>
    <row r="12229" spans="1:2">
      <c r="A12229" t="s">
        <v>10198</v>
      </c>
      <c r="B12229" t="s">
        <v>10199</v>
      </c>
    </row>
    <row r="12230" spans="1:2">
      <c r="A12230" t="s">
        <v>10198</v>
      </c>
      <c r="B12230" t="s">
        <v>10199</v>
      </c>
    </row>
    <row r="12231" spans="1:2">
      <c r="A12231" t="s">
        <v>10378</v>
      </c>
      <c r="B12231" t="s">
        <v>10379</v>
      </c>
    </row>
    <row r="12232" spans="1:2">
      <c r="A12232" t="s">
        <v>10378</v>
      </c>
      <c r="B12232" t="s">
        <v>10379</v>
      </c>
    </row>
    <row r="12233" spans="1:2">
      <c r="A12233" t="s">
        <v>10378</v>
      </c>
      <c r="B12233" t="s">
        <v>10379</v>
      </c>
    </row>
    <row r="12234" spans="1:2">
      <c r="A12234" t="s">
        <v>10382</v>
      </c>
      <c r="B12234" t="s">
        <v>10383</v>
      </c>
    </row>
    <row r="12235" spans="1:2">
      <c r="A12235" t="s">
        <v>10382</v>
      </c>
      <c r="B12235" t="s">
        <v>10383</v>
      </c>
    </row>
    <row r="12236" spans="1:2">
      <c r="A12236" t="s">
        <v>10382</v>
      </c>
      <c r="B12236" t="s">
        <v>10383</v>
      </c>
    </row>
    <row r="12237" spans="1:2">
      <c r="A12237" t="s">
        <v>10155</v>
      </c>
      <c r="B12237" t="s">
        <v>10156</v>
      </c>
    </row>
    <row r="12238" spans="1:2">
      <c r="A12238" t="s">
        <v>10155</v>
      </c>
      <c r="B12238" t="s">
        <v>10156</v>
      </c>
    </row>
    <row r="12239" spans="1:2">
      <c r="A12239" t="s">
        <v>10155</v>
      </c>
      <c r="B12239" t="s">
        <v>10156</v>
      </c>
    </row>
    <row r="12240" spans="1:2">
      <c r="A12240" t="s">
        <v>10157</v>
      </c>
      <c r="B12240" t="s">
        <v>10158</v>
      </c>
    </row>
    <row r="12241" spans="1:2">
      <c r="A12241" t="s">
        <v>10157</v>
      </c>
      <c r="B12241" t="s">
        <v>10158</v>
      </c>
    </row>
    <row r="12242" spans="1:2">
      <c r="A12242" t="s">
        <v>10157</v>
      </c>
      <c r="B12242" t="s">
        <v>10158</v>
      </c>
    </row>
    <row r="12243" spans="1:2">
      <c r="A12243" t="s">
        <v>10159</v>
      </c>
      <c r="B12243" t="s">
        <v>10160</v>
      </c>
    </row>
    <row r="12244" spans="1:2">
      <c r="A12244" t="s">
        <v>10159</v>
      </c>
      <c r="B12244" t="s">
        <v>10160</v>
      </c>
    </row>
    <row r="12245" spans="1:2">
      <c r="A12245" t="s">
        <v>10159</v>
      </c>
      <c r="B12245" t="s">
        <v>10160</v>
      </c>
    </row>
    <row r="12246" spans="1:2">
      <c r="A12246" t="s">
        <v>10161</v>
      </c>
      <c r="B12246" t="s">
        <v>9419</v>
      </c>
    </row>
    <row r="12247" spans="1:2">
      <c r="A12247" t="s">
        <v>10161</v>
      </c>
      <c r="B12247" t="s">
        <v>9419</v>
      </c>
    </row>
    <row r="12248" spans="1:2">
      <c r="A12248" t="s">
        <v>10161</v>
      </c>
      <c r="B12248" t="s">
        <v>9419</v>
      </c>
    </row>
    <row r="12249" spans="1:2">
      <c r="A12249" t="s">
        <v>10162</v>
      </c>
      <c r="B12249" t="s">
        <v>10163</v>
      </c>
    </row>
    <row r="12250" spans="1:2">
      <c r="A12250" t="s">
        <v>10162</v>
      </c>
      <c r="B12250" t="s">
        <v>10163</v>
      </c>
    </row>
    <row r="12251" spans="1:2">
      <c r="A12251" t="s">
        <v>10162</v>
      </c>
      <c r="B12251" t="s">
        <v>10163</v>
      </c>
    </row>
    <row r="12252" spans="1:2">
      <c r="A12252" t="s">
        <v>10210</v>
      </c>
      <c r="B12252" t="s">
        <v>9461</v>
      </c>
    </row>
    <row r="12253" spans="1:2">
      <c r="A12253" t="s">
        <v>10210</v>
      </c>
      <c r="B12253" t="s">
        <v>9461</v>
      </c>
    </row>
    <row r="12254" spans="1:2">
      <c r="A12254" t="s">
        <v>10210</v>
      </c>
      <c r="B12254" t="s">
        <v>9461</v>
      </c>
    </row>
    <row r="12255" spans="1:2">
      <c r="A12255" t="s">
        <v>10211</v>
      </c>
      <c r="B12255" t="s">
        <v>9459</v>
      </c>
    </row>
    <row r="12256" spans="1:2">
      <c r="A12256" t="s">
        <v>10211</v>
      </c>
      <c r="B12256" t="s">
        <v>9459</v>
      </c>
    </row>
    <row r="12257" spans="1:2">
      <c r="A12257" t="s">
        <v>10211</v>
      </c>
      <c r="B12257" t="s">
        <v>9459</v>
      </c>
    </row>
    <row r="12258" spans="1:2">
      <c r="A12258" t="s">
        <v>10212</v>
      </c>
      <c r="B12258" t="s">
        <v>9250</v>
      </c>
    </row>
    <row r="12259" spans="1:2">
      <c r="A12259" t="s">
        <v>10212</v>
      </c>
      <c r="B12259" t="s">
        <v>9250</v>
      </c>
    </row>
    <row r="12260" spans="1:2">
      <c r="A12260" t="s">
        <v>10212</v>
      </c>
      <c r="B12260" t="s">
        <v>9250</v>
      </c>
    </row>
    <row r="12261" spans="1:2">
      <c r="A12261" t="s">
        <v>10213</v>
      </c>
      <c r="B12261" t="s">
        <v>10214</v>
      </c>
    </row>
    <row r="12262" spans="1:2">
      <c r="A12262" t="s">
        <v>10213</v>
      </c>
      <c r="B12262" t="s">
        <v>10214</v>
      </c>
    </row>
    <row r="12263" spans="1:2">
      <c r="A12263" t="s">
        <v>10213</v>
      </c>
      <c r="B12263" t="s">
        <v>10214</v>
      </c>
    </row>
    <row r="12264" spans="1:2">
      <c r="A12264" t="s">
        <v>10215</v>
      </c>
      <c r="B12264" t="s">
        <v>10216</v>
      </c>
    </row>
    <row r="12265" spans="1:2">
      <c r="A12265" t="s">
        <v>10215</v>
      </c>
      <c r="B12265" t="s">
        <v>10216</v>
      </c>
    </row>
    <row r="12266" spans="1:2">
      <c r="A12266" t="s">
        <v>10215</v>
      </c>
      <c r="B12266" t="s">
        <v>10216</v>
      </c>
    </row>
    <row r="12267" spans="1:2">
      <c r="A12267" t="s">
        <v>10206</v>
      </c>
      <c r="B12267" t="s">
        <v>10207</v>
      </c>
    </row>
    <row r="12268" spans="1:2">
      <c r="A12268" t="s">
        <v>10206</v>
      </c>
      <c r="B12268" t="s">
        <v>10207</v>
      </c>
    </row>
    <row r="12269" spans="1:2">
      <c r="A12269" t="s">
        <v>10206</v>
      </c>
      <c r="B12269" t="s">
        <v>10207</v>
      </c>
    </row>
    <row r="12270" spans="1:2">
      <c r="A12270" t="s">
        <v>10164</v>
      </c>
      <c r="B12270" t="s">
        <v>10165</v>
      </c>
    </row>
    <row r="12271" spans="1:2">
      <c r="A12271" t="s">
        <v>10164</v>
      </c>
      <c r="B12271" t="s">
        <v>10165</v>
      </c>
    </row>
    <row r="12272" spans="1:2">
      <c r="A12272" t="s">
        <v>10164</v>
      </c>
      <c r="B12272" t="s">
        <v>10165</v>
      </c>
    </row>
    <row r="12273" spans="1:2">
      <c r="A12273" t="s">
        <v>10166</v>
      </c>
      <c r="B12273" t="s">
        <v>9505</v>
      </c>
    </row>
    <row r="12274" spans="1:2">
      <c r="A12274" t="s">
        <v>10166</v>
      </c>
      <c r="B12274" t="s">
        <v>9505</v>
      </c>
    </row>
    <row r="12275" spans="1:2">
      <c r="A12275" t="s">
        <v>10166</v>
      </c>
      <c r="B12275" t="s">
        <v>9505</v>
      </c>
    </row>
    <row r="12276" spans="1:2">
      <c r="A12276" t="s">
        <v>10167</v>
      </c>
      <c r="B12276" t="s">
        <v>10168</v>
      </c>
    </row>
    <row r="12277" spans="1:2">
      <c r="A12277" t="s">
        <v>10167</v>
      </c>
      <c r="B12277" t="s">
        <v>10168</v>
      </c>
    </row>
    <row r="12278" spans="1:2">
      <c r="A12278" t="s">
        <v>10167</v>
      </c>
      <c r="B12278" t="s">
        <v>10168</v>
      </c>
    </row>
    <row r="12279" spans="1:2">
      <c r="A12279" t="s">
        <v>10169</v>
      </c>
      <c r="B12279" t="s">
        <v>10170</v>
      </c>
    </row>
    <row r="12280" spans="1:2">
      <c r="A12280" t="s">
        <v>10169</v>
      </c>
      <c r="B12280" t="s">
        <v>10170</v>
      </c>
    </row>
    <row r="12281" spans="1:2">
      <c r="A12281" t="s">
        <v>10169</v>
      </c>
      <c r="B12281" t="s">
        <v>10170</v>
      </c>
    </row>
    <row r="12282" spans="1:2">
      <c r="A12282" t="s">
        <v>10171</v>
      </c>
      <c r="B12282" t="s">
        <v>9507</v>
      </c>
    </row>
    <row r="12283" spans="1:2">
      <c r="A12283" t="s">
        <v>10171</v>
      </c>
      <c r="B12283" t="s">
        <v>9507</v>
      </c>
    </row>
    <row r="12284" spans="1:2">
      <c r="A12284" t="s">
        <v>10171</v>
      </c>
      <c r="B12284" t="s">
        <v>9507</v>
      </c>
    </row>
    <row r="12285" spans="1:2">
      <c r="A12285" t="s">
        <v>10172</v>
      </c>
      <c r="B12285" t="s">
        <v>10173</v>
      </c>
    </row>
    <row r="12286" spans="1:2">
      <c r="A12286" t="s">
        <v>10172</v>
      </c>
      <c r="B12286" t="s">
        <v>10173</v>
      </c>
    </row>
    <row r="12287" spans="1:2">
      <c r="A12287" t="s">
        <v>10172</v>
      </c>
      <c r="B12287" t="s">
        <v>10173</v>
      </c>
    </row>
    <row r="12288" spans="1:2">
      <c r="A12288" t="s">
        <v>10208</v>
      </c>
      <c r="B12288" t="s">
        <v>10209</v>
      </c>
    </row>
    <row r="12289" spans="1:2">
      <c r="A12289" t="s">
        <v>10208</v>
      </c>
      <c r="B12289" t="s">
        <v>10209</v>
      </c>
    </row>
    <row r="12290" spans="1:2">
      <c r="A12290" t="s">
        <v>10208</v>
      </c>
      <c r="B12290" t="s">
        <v>10209</v>
      </c>
    </row>
    <row r="12291" spans="1:2">
      <c r="A12291" t="s">
        <v>10283</v>
      </c>
      <c r="B12291" t="s">
        <v>10284</v>
      </c>
    </row>
    <row r="12292" spans="1:2">
      <c r="A12292" t="s">
        <v>10283</v>
      </c>
      <c r="B12292" t="s">
        <v>10284</v>
      </c>
    </row>
    <row r="12293" spans="1:2">
      <c r="A12293" t="s">
        <v>10283</v>
      </c>
      <c r="B12293" t="s">
        <v>10284</v>
      </c>
    </row>
    <row r="12294" spans="1:2">
      <c r="A12294" t="s">
        <v>10285</v>
      </c>
      <c r="B12294" t="s">
        <v>10286</v>
      </c>
    </row>
    <row r="12295" spans="1:2">
      <c r="A12295" t="s">
        <v>10285</v>
      </c>
      <c r="B12295" t="s">
        <v>10286</v>
      </c>
    </row>
    <row r="12296" spans="1:2">
      <c r="A12296" t="s">
        <v>10285</v>
      </c>
      <c r="B12296" t="s">
        <v>10286</v>
      </c>
    </row>
    <row r="12297" spans="1:2">
      <c r="A12297" t="s">
        <v>10287</v>
      </c>
      <c r="B12297" t="s">
        <v>10288</v>
      </c>
    </row>
    <row r="12298" spans="1:2">
      <c r="A12298" t="s">
        <v>10287</v>
      </c>
      <c r="B12298" t="s">
        <v>10288</v>
      </c>
    </row>
    <row r="12299" spans="1:2">
      <c r="A12299" t="s">
        <v>10287</v>
      </c>
      <c r="B12299" t="s">
        <v>10288</v>
      </c>
    </row>
    <row r="12300" spans="1:2">
      <c r="A12300" t="s">
        <v>3474</v>
      </c>
      <c r="B12300" t="s">
        <v>3475</v>
      </c>
    </row>
    <row r="12301" spans="1:2">
      <c r="A12301" t="s">
        <v>3474</v>
      </c>
      <c r="B12301" t="s">
        <v>3475</v>
      </c>
    </row>
    <row r="12302" spans="1:2">
      <c r="A12302" t="s">
        <v>3474</v>
      </c>
      <c r="B12302" t="s">
        <v>3475</v>
      </c>
    </row>
    <row r="12303" spans="1:2">
      <c r="A12303" t="s">
        <v>3476</v>
      </c>
      <c r="B12303" t="s">
        <v>3477</v>
      </c>
    </row>
    <row r="12304" spans="1:2">
      <c r="A12304" t="s">
        <v>3476</v>
      </c>
      <c r="B12304" t="s">
        <v>3477</v>
      </c>
    </row>
    <row r="12305" spans="1:2">
      <c r="A12305" t="s">
        <v>3476</v>
      </c>
      <c r="B12305" t="s">
        <v>3477</v>
      </c>
    </row>
    <row r="12306" spans="1:2">
      <c r="A12306" t="s">
        <v>3478</v>
      </c>
      <c r="B12306" t="s">
        <v>3479</v>
      </c>
    </row>
    <row r="12307" spans="1:2">
      <c r="A12307" t="s">
        <v>3478</v>
      </c>
      <c r="B12307" t="s">
        <v>3479</v>
      </c>
    </row>
    <row r="12308" spans="1:2">
      <c r="A12308" t="s">
        <v>3478</v>
      </c>
      <c r="B12308" t="s">
        <v>3479</v>
      </c>
    </row>
    <row r="12309" spans="1:2">
      <c r="A12309" t="s">
        <v>3480</v>
      </c>
      <c r="B12309" t="s">
        <v>3481</v>
      </c>
    </row>
    <row r="12310" spans="1:2">
      <c r="A12310" t="s">
        <v>3480</v>
      </c>
      <c r="B12310" t="s">
        <v>3481</v>
      </c>
    </row>
    <row r="12311" spans="1:2">
      <c r="A12311" t="s">
        <v>3480</v>
      </c>
      <c r="B12311" t="s">
        <v>3481</v>
      </c>
    </row>
    <row r="12312" spans="1:2">
      <c r="A12312" t="s">
        <v>9957</v>
      </c>
      <c r="B12312" t="s">
        <v>9685</v>
      </c>
    </row>
    <row r="12313" spans="1:2">
      <c r="A12313" t="s">
        <v>9957</v>
      </c>
      <c r="B12313" t="s">
        <v>9685</v>
      </c>
    </row>
    <row r="12314" spans="1:2">
      <c r="A12314" t="s">
        <v>9957</v>
      </c>
      <c r="B12314" t="s">
        <v>9685</v>
      </c>
    </row>
    <row r="12315" spans="1:2">
      <c r="A12315" t="s">
        <v>9949</v>
      </c>
      <c r="B12315" t="s">
        <v>9950</v>
      </c>
    </row>
    <row r="12316" spans="1:2">
      <c r="A12316" t="s">
        <v>9949</v>
      </c>
      <c r="B12316" t="s">
        <v>9950</v>
      </c>
    </row>
    <row r="12317" spans="1:2">
      <c r="A12317" t="s">
        <v>9949</v>
      </c>
      <c r="B12317" t="s">
        <v>9950</v>
      </c>
    </row>
    <row r="12318" spans="1:2">
      <c r="A12318" t="s">
        <v>9958</v>
      </c>
      <c r="B12318" t="s">
        <v>9959</v>
      </c>
    </row>
    <row r="12319" spans="1:2">
      <c r="A12319" t="s">
        <v>9958</v>
      </c>
      <c r="B12319" t="s">
        <v>9959</v>
      </c>
    </row>
    <row r="12320" spans="1:2">
      <c r="A12320" t="s">
        <v>9958</v>
      </c>
      <c r="B12320" t="s">
        <v>9959</v>
      </c>
    </row>
    <row r="12321" spans="1:2">
      <c r="A12321" t="s">
        <v>9951</v>
      </c>
      <c r="B12321" t="s">
        <v>9952</v>
      </c>
    </row>
    <row r="12322" spans="1:2">
      <c r="A12322" t="s">
        <v>9951</v>
      </c>
      <c r="B12322" t="s">
        <v>9952</v>
      </c>
    </row>
    <row r="12323" spans="1:2">
      <c r="A12323" t="s">
        <v>9951</v>
      </c>
      <c r="B12323" t="s">
        <v>9952</v>
      </c>
    </row>
    <row r="12324" spans="1:2">
      <c r="A12324" t="s">
        <v>9960</v>
      </c>
      <c r="B12324" t="s">
        <v>9961</v>
      </c>
    </row>
    <row r="12325" spans="1:2">
      <c r="A12325" t="s">
        <v>9960</v>
      </c>
      <c r="B12325" t="s">
        <v>9961</v>
      </c>
    </row>
    <row r="12326" spans="1:2">
      <c r="A12326" t="s">
        <v>9960</v>
      </c>
      <c r="B12326" t="s">
        <v>9961</v>
      </c>
    </row>
    <row r="12327" spans="1:2">
      <c r="A12327" t="s">
        <v>9953</v>
      </c>
      <c r="B12327" t="s">
        <v>9954</v>
      </c>
    </row>
    <row r="12328" spans="1:2">
      <c r="A12328" t="s">
        <v>9953</v>
      </c>
      <c r="B12328" t="s">
        <v>9954</v>
      </c>
    </row>
    <row r="12329" spans="1:2">
      <c r="A12329" t="s">
        <v>9953</v>
      </c>
      <c r="B12329" t="s">
        <v>9954</v>
      </c>
    </row>
    <row r="12330" spans="1:2">
      <c r="A12330" t="s">
        <v>9962</v>
      </c>
      <c r="B12330" t="s">
        <v>9963</v>
      </c>
    </row>
    <row r="12331" spans="1:2">
      <c r="A12331" t="s">
        <v>9962</v>
      </c>
      <c r="B12331" t="s">
        <v>9963</v>
      </c>
    </row>
    <row r="12332" spans="1:2">
      <c r="A12332" t="s">
        <v>9962</v>
      </c>
      <c r="B12332" t="s">
        <v>9963</v>
      </c>
    </row>
    <row r="12333" spans="1:2">
      <c r="A12333" t="s">
        <v>9955</v>
      </c>
      <c r="B12333" t="s">
        <v>9956</v>
      </c>
    </row>
    <row r="12334" spans="1:2">
      <c r="A12334" t="s">
        <v>9955</v>
      </c>
      <c r="B12334" t="s">
        <v>9956</v>
      </c>
    </row>
    <row r="12335" spans="1:2">
      <c r="A12335" t="s">
        <v>9955</v>
      </c>
      <c r="B12335" t="s">
        <v>9956</v>
      </c>
    </row>
    <row r="12336" spans="1:2">
      <c r="A12336" t="s">
        <v>10111</v>
      </c>
      <c r="B12336" t="s">
        <v>9932</v>
      </c>
    </row>
    <row r="12337" spans="1:2">
      <c r="A12337" t="s">
        <v>10111</v>
      </c>
      <c r="B12337" t="s">
        <v>9932</v>
      </c>
    </row>
    <row r="12338" spans="1:2">
      <c r="A12338" t="s">
        <v>10111</v>
      </c>
      <c r="B12338" t="s">
        <v>9932</v>
      </c>
    </row>
    <row r="12339" spans="1:2">
      <c r="A12339" t="s">
        <v>10115</v>
      </c>
      <c r="B12339" t="s">
        <v>10116</v>
      </c>
    </row>
    <row r="12340" spans="1:2">
      <c r="A12340" t="s">
        <v>10115</v>
      </c>
      <c r="B12340" t="s">
        <v>10116</v>
      </c>
    </row>
    <row r="12341" spans="1:2">
      <c r="A12341" t="s">
        <v>10115</v>
      </c>
      <c r="B12341" t="s">
        <v>10116</v>
      </c>
    </row>
    <row r="12342" spans="1:2">
      <c r="A12342" t="s">
        <v>10112</v>
      </c>
      <c r="B12342" t="s">
        <v>9677</v>
      </c>
    </row>
    <row r="12343" spans="1:2">
      <c r="A12343" t="s">
        <v>10112</v>
      </c>
      <c r="B12343" t="s">
        <v>9677</v>
      </c>
    </row>
    <row r="12344" spans="1:2">
      <c r="A12344" t="s">
        <v>10112</v>
      </c>
      <c r="B12344" t="s">
        <v>9677</v>
      </c>
    </row>
    <row r="12345" spans="1:2">
      <c r="A12345" t="s">
        <v>10117</v>
      </c>
      <c r="B12345" t="s">
        <v>10118</v>
      </c>
    </row>
    <row r="12346" spans="1:2">
      <c r="A12346" t="s">
        <v>10117</v>
      </c>
      <c r="B12346" t="s">
        <v>10118</v>
      </c>
    </row>
    <row r="12347" spans="1:2">
      <c r="A12347" t="s">
        <v>10117</v>
      </c>
      <c r="B12347" t="s">
        <v>10118</v>
      </c>
    </row>
    <row r="12348" spans="1:2">
      <c r="A12348" t="s">
        <v>10113</v>
      </c>
      <c r="B12348" t="s">
        <v>9675</v>
      </c>
    </row>
    <row r="12349" spans="1:2">
      <c r="A12349" t="s">
        <v>10113</v>
      </c>
      <c r="B12349" t="s">
        <v>9675</v>
      </c>
    </row>
    <row r="12350" spans="1:2">
      <c r="A12350" t="s">
        <v>10113</v>
      </c>
      <c r="B12350" t="s">
        <v>9675</v>
      </c>
    </row>
    <row r="12351" spans="1:2">
      <c r="A12351" t="s">
        <v>10119</v>
      </c>
      <c r="B12351" t="s">
        <v>10120</v>
      </c>
    </row>
    <row r="12352" spans="1:2">
      <c r="A12352" t="s">
        <v>10119</v>
      </c>
      <c r="B12352" t="s">
        <v>10120</v>
      </c>
    </row>
    <row r="12353" spans="1:2">
      <c r="A12353" t="s">
        <v>10119</v>
      </c>
      <c r="B12353" t="s">
        <v>10120</v>
      </c>
    </row>
    <row r="12354" spans="1:2">
      <c r="A12354" t="s">
        <v>10114</v>
      </c>
      <c r="B12354" t="s">
        <v>9673</v>
      </c>
    </row>
    <row r="12355" spans="1:2">
      <c r="A12355" t="s">
        <v>10114</v>
      </c>
      <c r="B12355" t="s">
        <v>9673</v>
      </c>
    </row>
    <row r="12356" spans="1:2">
      <c r="A12356" t="s">
        <v>10114</v>
      </c>
      <c r="B12356" t="s">
        <v>9673</v>
      </c>
    </row>
    <row r="12357" spans="1:2">
      <c r="A12357" t="s">
        <v>10121</v>
      </c>
      <c r="B12357" t="s">
        <v>10122</v>
      </c>
    </row>
    <row r="12358" spans="1:2">
      <c r="A12358" t="s">
        <v>10121</v>
      </c>
      <c r="B12358" t="s">
        <v>10122</v>
      </c>
    </row>
    <row r="12359" spans="1:2">
      <c r="A12359" t="s">
        <v>10121</v>
      </c>
      <c r="B12359" t="s">
        <v>10122</v>
      </c>
    </row>
    <row r="12360" spans="1:2">
      <c r="A12360" t="s">
        <v>10075</v>
      </c>
      <c r="B12360" t="s">
        <v>10076</v>
      </c>
    </row>
    <row r="12361" spans="1:2">
      <c r="A12361" t="s">
        <v>10075</v>
      </c>
      <c r="B12361" t="s">
        <v>10076</v>
      </c>
    </row>
    <row r="12362" spans="1:2">
      <c r="A12362" t="s">
        <v>10075</v>
      </c>
      <c r="B12362" t="s">
        <v>10076</v>
      </c>
    </row>
    <row r="12363" spans="1:2">
      <c r="A12363" t="s">
        <v>10085</v>
      </c>
      <c r="B12363" t="s">
        <v>10086</v>
      </c>
    </row>
    <row r="12364" spans="1:2">
      <c r="A12364" t="s">
        <v>10085</v>
      </c>
      <c r="B12364" t="s">
        <v>10086</v>
      </c>
    </row>
    <row r="12365" spans="1:2">
      <c r="A12365" t="s">
        <v>10085</v>
      </c>
      <c r="B12365" t="s">
        <v>10086</v>
      </c>
    </row>
    <row r="12366" spans="1:2">
      <c r="A12366" t="s">
        <v>10077</v>
      </c>
      <c r="B12366" t="s">
        <v>10078</v>
      </c>
    </row>
    <row r="12367" spans="1:2">
      <c r="A12367" t="s">
        <v>10077</v>
      </c>
      <c r="B12367" t="s">
        <v>10078</v>
      </c>
    </row>
    <row r="12368" spans="1:2">
      <c r="A12368" t="s">
        <v>10077</v>
      </c>
      <c r="B12368" t="s">
        <v>10078</v>
      </c>
    </row>
    <row r="12369" spans="1:2">
      <c r="A12369" t="s">
        <v>10087</v>
      </c>
      <c r="B12369" t="s">
        <v>10088</v>
      </c>
    </row>
    <row r="12370" spans="1:2">
      <c r="A12370" t="s">
        <v>10087</v>
      </c>
      <c r="B12370" t="s">
        <v>10088</v>
      </c>
    </row>
    <row r="12371" spans="1:2">
      <c r="A12371" t="s">
        <v>10087</v>
      </c>
      <c r="B12371" t="s">
        <v>10088</v>
      </c>
    </row>
    <row r="12372" spans="1:2">
      <c r="A12372" t="s">
        <v>10079</v>
      </c>
      <c r="B12372" t="s">
        <v>10080</v>
      </c>
    </row>
    <row r="12373" spans="1:2">
      <c r="A12373" t="s">
        <v>10079</v>
      </c>
      <c r="B12373" t="s">
        <v>10080</v>
      </c>
    </row>
    <row r="12374" spans="1:2">
      <c r="A12374" t="s">
        <v>10079</v>
      </c>
      <c r="B12374" t="s">
        <v>10080</v>
      </c>
    </row>
    <row r="12375" spans="1:2">
      <c r="A12375" t="s">
        <v>10089</v>
      </c>
      <c r="B12375" t="s">
        <v>10090</v>
      </c>
    </row>
    <row r="12376" spans="1:2">
      <c r="A12376" t="s">
        <v>10089</v>
      </c>
      <c r="B12376" t="s">
        <v>10090</v>
      </c>
    </row>
    <row r="12377" spans="1:2">
      <c r="A12377" t="s">
        <v>10089</v>
      </c>
      <c r="B12377" t="s">
        <v>10090</v>
      </c>
    </row>
    <row r="12378" spans="1:2">
      <c r="A12378" t="s">
        <v>10081</v>
      </c>
      <c r="B12378" t="s">
        <v>10082</v>
      </c>
    </row>
    <row r="12379" spans="1:2">
      <c r="A12379" t="s">
        <v>10081</v>
      </c>
      <c r="B12379" t="s">
        <v>10082</v>
      </c>
    </row>
    <row r="12380" spans="1:2">
      <c r="A12380" t="s">
        <v>10081</v>
      </c>
      <c r="B12380" t="s">
        <v>10082</v>
      </c>
    </row>
    <row r="12381" spans="1:2">
      <c r="A12381" t="s">
        <v>10091</v>
      </c>
      <c r="B12381" t="s">
        <v>10092</v>
      </c>
    </row>
    <row r="12382" spans="1:2">
      <c r="A12382" t="s">
        <v>10091</v>
      </c>
      <c r="B12382" t="s">
        <v>10092</v>
      </c>
    </row>
    <row r="12383" spans="1:2">
      <c r="A12383" t="s">
        <v>10091</v>
      </c>
      <c r="B12383" t="s">
        <v>10092</v>
      </c>
    </row>
    <row r="12384" spans="1:2">
      <c r="A12384" t="s">
        <v>10083</v>
      </c>
      <c r="B12384" t="s">
        <v>10084</v>
      </c>
    </row>
    <row r="12385" spans="1:2">
      <c r="A12385" t="s">
        <v>10083</v>
      </c>
      <c r="B12385" t="s">
        <v>10084</v>
      </c>
    </row>
    <row r="12386" spans="1:2">
      <c r="A12386" t="s">
        <v>10083</v>
      </c>
      <c r="B12386" t="s">
        <v>10084</v>
      </c>
    </row>
    <row r="12387" spans="1:2">
      <c r="A12387" t="s">
        <v>10093</v>
      </c>
      <c r="B12387" t="s">
        <v>10094</v>
      </c>
    </row>
    <row r="12388" spans="1:2">
      <c r="A12388" t="s">
        <v>10093</v>
      </c>
      <c r="B12388" t="s">
        <v>10094</v>
      </c>
    </row>
    <row r="12389" spans="1:2">
      <c r="A12389" t="s">
        <v>10093</v>
      </c>
      <c r="B12389" t="s">
        <v>10094</v>
      </c>
    </row>
    <row r="12390" spans="1:2">
      <c r="A12390" t="s">
        <v>10279</v>
      </c>
      <c r="B12390" t="s">
        <v>10280</v>
      </c>
    </row>
    <row r="12391" spans="1:2">
      <c r="A12391" t="s">
        <v>10279</v>
      </c>
      <c r="B12391" t="s">
        <v>10280</v>
      </c>
    </row>
    <row r="12392" spans="1:2">
      <c r="A12392" t="s">
        <v>10279</v>
      </c>
      <c r="B12392" t="s">
        <v>10280</v>
      </c>
    </row>
    <row r="12393" spans="1:2">
      <c r="A12393" t="s">
        <v>10281</v>
      </c>
      <c r="B12393" t="s">
        <v>10282</v>
      </c>
    </row>
    <row r="12394" spans="1:2">
      <c r="A12394" t="s">
        <v>10281</v>
      </c>
      <c r="B12394" t="s">
        <v>10282</v>
      </c>
    </row>
    <row r="12395" spans="1:2">
      <c r="A12395" t="s">
        <v>10281</v>
      </c>
      <c r="B12395" t="s">
        <v>10282</v>
      </c>
    </row>
    <row r="12396" spans="1:2">
      <c r="A12396" t="s">
        <v>10293</v>
      </c>
      <c r="B12396" t="s">
        <v>10294</v>
      </c>
    </row>
    <row r="12397" spans="1:2">
      <c r="A12397" t="s">
        <v>10293</v>
      </c>
      <c r="B12397" t="s">
        <v>10294</v>
      </c>
    </row>
    <row r="12398" spans="1:2">
      <c r="A12398" t="s">
        <v>10293</v>
      </c>
      <c r="B12398" t="s">
        <v>10294</v>
      </c>
    </row>
    <row r="12399" spans="1:2">
      <c r="A12399" t="s">
        <v>10297</v>
      </c>
      <c r="B12399" t="s">
        <v>10298</v>
      </c>
    </row>
    <row r="12400" spans="1:2">
      <c r="A12400" t="s">
        <v>10297</v>
      </c>
      <c r="B12400" t="s">
        <v>10298</v>
      </c>
    </row>
    <row r="12401" spans="1:2">
      <c r="A12401" t="s">
        <v>10297</v>
      </c>
      <c r="B12401" t="s">
        <v>10298</v>
      </c>
    </row>
    <row r="12402" spans="1:2">
      <c r="A12402" t="s">
        <v>9964</v>
      </c>
      <c r="B12402" t="s">
        <v>9965</v>
      </c>
    </row>
    <row r="12403" spans="1:2">
      <c r="A12403" t="s">
        <v>9964</v>
      </c>
      <c r="B12403" t="s">
        <v>9965</v>
      </c>
    </row>
    <row r="12404" spans="1:2">
      <c r="A12404" t="s">
        <v>9964</v>
      </c>
      <c r="B12404" t="s">
        <v>9965</v>
      </c>
    </row>
    <row r="12405" spans="1:2">
      <c r="A12405" t="s">
        <v>9966</v>
      </c>
      <c r="B12405" t="s">
        <v>9967</v>
      </c>
    </row>
    <row r="12406" spans="1:2">
      <c r="A12406" t="s">
        <v>9966</v>
      </c>
      <c r="B12406" t="s">
        <v>9967</v>
      </c>
    </row>
    <row r="12407" spans="1:2">
      <c r="A12407" t="s">
        <v>9966</v>
      </c>
      <c r="B12407" t="s">
        <v>9967</v>
      </c>
    </row>
    <row r="12408" spans="1:2">
      <c r="A12408" t="s">
        <v>9968</v>
      </c>
      <c r="B12408" t="s">
        <v>9969</v>
      </c>
    </row>
    <row r="12409" spans="1:2">
      <c r="A12409" t="s">
        <v>9968</v>
      </c>
      <c r="B12409" t="s">
        <v>9969</v>
      </c>
    </row>
    <row r="12410" spans="1:2">
      <c r="A12410" t="s">
        <v>9968</v>
      </c>
      <c r="B12410" t="s">
        <v>9969</v>
      </c>
    </row>
    <row r="12411" spans="1:2">
      <c r="A12411" t="s">
        <v>9970</v>
      </c>
      <c r="B12411" t="s">
        <v>9971</v>
      </c>
    </row>
    <row r="12412" spans="1:2">
      <c r="A12412" t="s">
        <v>9970</v>
      </c>
      <c r="B12412" t="s">
        <v>9971</v>
      </c>
    </row>
    <row r="12413" spans="1:2">
      <c r="A12413" t="s">
        <v>9970</v>
      </c>
      <c r="B12413" t="s">
        <v>9971</v>
      </c>
    </row>
    <row r="12414" spans="1:2">
      <c r="A12414" t="s">
        <v>10303</v>
      </c>
      <c r="B12414" t="s">
        <v>10304</v>
      </c>
    </row>
    <row r="12415" spans="1:2">
      <c r="A12415" t="s">
        <v>10303</v>
      </c>
      <c r="B12415" t="s">
        <v>10304</v>
      </c>
    </row>
    <row r="12416" spans="1:2">
      <c r="A12416" t="s">
        <v>10303</v>
      </c>
      <c r="B12416" t="s">
        <v>10304</v>
      </c>
    </row>
    <row r="12417" spans="1:2">
      <c r="A12417" t="s">
        <v>10311</v>
      </c>
      <c r="B12417" t="s">
        <v>10312</v>
      </c>
    </row>
    <row r="12418" spans="1:2">
      <c r="A12418" t="s">
        <v>10311</v>
      </c>
      <c r="B12418" t="s">
        <v>10312</v>
      </c>
    </row>
    <row r="12419" spans="1:2">
      <c r="A12419" t="s">
        <v>10311</v>
      </c>
      <c r="B12419" t="s">
        <v>10312</v>
      </c>
    </row>
    <row r="12420" spans="1:2">
      <c r="A12420" t="s">
        <v>10305</v>
      </c>
      <c r="B12420" t="s">
        <v>10306</v>
      </c>
    </row>
    <row r="12421" spans="1:2">
      <c r="A12421" t="s">
        <v>10305</v>
      </c>
      <c r="B12421" t="s">
        <v>10306</v>
      </c>
    </row>
    <row r="12422" spans="1:2">
      <c r="A12422" t="s">
        <v>10305</v>
      </c>
      <c r="B12422" t="s">
        <v>10306</v>
      </c>
    </row>
    <row r="12423" spans="1:2">
      <c r="A12423" t="s">
        <v>10313</v>
      </c>
      <c r="B12423" t="s">
        <v>10314</v>
      </c>
    </row>
    <row r="12424" spans="1:2">
      <c r="A12424" t="s">
        <v>10313</v>
      </c>
      <c r="B12424" t="s">
        <v>10314</v>
      </c>
    </row>
    <row r="12425" spans="1:2">
      <c r="A12425" t="s">
        <v>10313</v>
      </c>
      <c r="B12425" t="s">
        <v>10314</v>
      </c>
    </row>
    <row r="12426" spans="1:2">
      <c r="A12426" t="s">
        <v>10099</v>
      </c>
      <c r="B12426" t="s">
        <v>10100</v>
      </c>
    </row>
    <row r="12427" spans="1:2">
      <c r="A12427" t="s">
        <v>10099</v>
      </c>
      <c r="B12427" t="s">
        <v>10100</v>
      </c>
    </row>
    <row r="12428" spans="1:2">
      <c r="A12428" t="s">
        <v>10099</v>
      </c>
      <c r="B12428" t="s">
        <v>10100</v>
      </c>
    </row>
    <row r="12429" spans="1:2">
      <c r="A12429" t="s">
        <v>10101</v>
      </c>
      <c r="B12429" t="s">
        <v>10102</v>
      </c>
    </row>
    <row r="12430" spans="1:2">
      <c r="A12430" t="s">
        <v>10101</v>
      </c>
      <c r="B12430" t="s">
        <v>10102</v>
      </c>
    </row>
    <row r="12431" spans="1:2">
      <c r="A12431" t="s">
        <v>10101</v>
      </c>
      <c r="B12431" t="s">
        <v>10102</v>
      </c>
    </row>
    <row r="12432" spans="1:2">
      <c r="A12432" t="s">
        <v>10307</v>
      </c>
      <c r="B12432" t="s">
        <v>10308</v>
      </c>
    </row>
    <row r="12433" spans="1:2">
      <c r="A12433" t="s">
        <v>10307</v>
      </c>
      <c r="B12433" t="s">
        <v>10308</v>
      </c>
    </row>
    <row r="12434" spans="1:2">
      <c r="A12434" t="s">
        <v>10307</v>
      </c>
      <c r="B12434" t="s">
        <v>10308</v>
      </c>
    </row>
    <row r="12435" spans="1:2">
      <c r="A12435" t="s">
        <v>10315</v>
      </c>
      <c r="B12435" t="s">
        <v>10316</v>
      </c>
    </row>
    <row r="12436" spans="1:2">
      <c r="A12436" t="s">
        <v>10315</v>
      </c>
      <c r="B12436" t="s">
        <v>10316</v>
      </c>
    </row>
    <row r="12437" spans="1:2">
      <c r="A12437" t="s">
        <v>10315</v>
      </c>
      <c r="B12437" t="s">
        <v>10316</v>
      </c>
    </row>
    <row r="12438" spans="1:2">
      <c r="A12438" t="s">
        <v>10309</v>
      </c>
      <c r="B12438" t="s">
        <v>10310</v>
      </c>
    </row>
    <row r="12439" spans="1:2">
      <c r="A12439" t="s">
        <v>10309</v>
      </c>
      <c r="B12439" t="s">
        <v>10310</v>
      </c>
    </row>
    <row r="12440" spans="1:2">
      <c r="A12440" t="s">
        <v>10309</v>
      </c>
      <c r="B12440" t="s">
        <v>10310</v>
      </c>
    </row>
    <row r="12441" spans="1:2">
      <c r="A12441" t="s">
        <v>10317</v>
      </c>
      <c r="B12441" t="s">
        <v>10318</v>
      </c>
    </row>
    <row r="12442" spans="1:2">
      <c r="A12442" t="s">
        <v>10317</v>
      </c>
      <c r="B12442" t="s">
        <v>10318</v>
      </c>
    </row>
    <row r="12443" spans="1:2">
      <c r="A12443" t="s">
        <v>10317</v>
      </c>
      <c r="B12443" t="s">
        <v>10318</v>
      </c>
    </row>
    <row r="12444" spans="1:2">
      <c r="A12444" t="s">
        <v>10319</v>
      </c>
      <c r="B12444" t="s">
        <v>10320</v>
      </c>
    </row>
    <row r="12445" spans="1:2">
      <c r="A12445" t="s">
        <v>10319</v>
      </c>
      <c r="B12445" t="s">
        <v>10320</v>
      </c>
    </row>
    <row r="12446" spans="1:2">
      <c r="A12446" t="s">
        <v>10319</v>
      </c>
      <c r="B12446" t="s">
        <v>10320</v>
      </c>
    </row>
    <row r="12447" spans="1:2">
      <c r="A12447" t="s">
        <v>10325</v>
      </c>
      <c r="B12447" t="s">
        <v>10326</v>
      </c>
    </row>
    <row r="12448" spans="1:2">
      <c r="A12448" t="s">
        <v>10325</v>
      </c>
      <c r="B12448" t="s">
        <v>10326</v>
      </c>
    </row>
    <row r="12449" spans="1:2">
      <c r="A12449" t="s">
        <v>10325</v>
      </c>
      <c r="B12449" t="s">
        <v>10326</v>
      </c>
    </row>
    <row r="12450" spans="1:2">
      <c r="A12450" t="s">
        <v>10321</v>
      </c>
      <c r="B12450" t="s">
        <v>10322</v>
      </c>
    </row>
    <row r="12451" spans="1:2">
      <c r="A12451" t="s">
        <v>10321</v>
      </c>
      <c r="B12451" t="s">
        <v>10322</v>
      </c>
    </row>
    <row r="12452" spans="1:2">
      <c r="A12452" t="s">
        <v>10321</v>
      </c>
      <c r="B12452" t="s">
        <v>10322</v>
      </c>
    </row>
    <row r="12453" spans="1:2">
      <c r="A12453" t="s">
        <v>10327</v>
      </c>
      <c r="B12453" t="s">
        <v>10328</v>
      </c>
    </row>
    <row r="12454" spans="1:2">
      <c r="A12454" t="s">
        <v>10327</v>
      </c>
      <c r="B12454" t="s">
        <v>10328</v>
      </c>
    </row>
    <row r="12455" spans="1:2">
      <c r="A12455" t="s">
        <v>10327</v>
      </c>
      <c r="B12455" t="s">
        <v>10328</v>
      </c>
    </row>
    <row r="12456" spans="1:2">
      <c r="A12456" t="s">
        <v>10323</v>
      </c>
      <c r="B12456" t="s">
        <v>10324</v>
      </c>
    </row>
    <row r="12457" spans="1:2">
      <c r="A12457" t="s">
        <v>10323</v>
      </c>
      <c r="B12457" t="s">
        <v>10324</v>
      </c>
    </row>
    <row r="12458" spans="1:2">
      <c r="A12458" t="s">
        <v>10323</v>
      </c>
      <c r="B12458" t="s">
        <v>10324</v>
      </c>
    </row>
    <row r="12459" spans="1:2">
      <c r="A12459" t="s">
        <v>10329</v>
      </c>
      <c r="B12459" t="s">
        <v>10330</v>
      </c>
    </row>
    <row r="12460" spans="1:2">
      <c r="A12460" t="s">
        <v>10329</v>
      </c>
      <c r="B12460" t="s">
        <v>10330</v>
      </c>
    </row>
    <row r="12461" spans="1:2">
      <c r="A12461" t="s">
        <v>10329</v>
      </c>
      <c r="B12461" t="s">
        <v>10330</v>
      </c>
    </row>
    <row r="12462" spans="1:2">
      <c r="A12462" t="s">
        <v>10103</v>
      </c>
      <c r="B12462" t="s">
        <v>10104</v>
      </c>
    </row>
    <row r="12463" spans="1:2">
      <c r="A12463" t="s">
        <v>10103</v>
      </c>
      <c r="B12463" t="s">
        <v>10104</v>
      </c>
    </row>
    <row r="12464" spans="1:2">
      <c r="A12464" t="s">
        <v>10103</v>
      </c>
      <c r="B12464" t="s">
        <v>10104</v>
      </c>
    </row>
    <row r="12465" spans="1:2">
      <c r="A12465" t="s">
        <v>10105</v>
      </c>
      <c r="B12465" t="s">
        <v>10106</v>
      </c>
    </row>
    <row r="12466" spans="1:2">
      <c r="A12466" t="s">
        <v>10105</v>
      </c>
      <c r="B12466" t="s">
        <v>10106</v>
      </c>
    </row>
    <row r="12467" spans="1:2">
      <c r="A12467" t="s">
        <v>10105</v>
      </c>
      <c r="B12467" t="s">
        <v>10106</v>
      </c>
    </row>
    <row r="12468" spans="1:2">
      <c r="A12468" t="s">
        <v>10107</v>
      </c>
      <c r="B12468" t="s">
        <v>10108</v>
      </c>
    </row>
    <row r="12469" spans="1:2">
      <c r="A12469" t="s">
        <v>10107</v>
      </c>
      <c r="B12469" t="s">
        <v>10108</v>
      </c>
    </row>
    <row r="12470" spans="1:2">
      <c r="A12470" t="s">
        <v>10107</v>
      </c>
      <c r="B12470" t="s">
        <v>10108</v>
      </c>
    </row>
    <row r="12471" spans="1:2">
      <c r="A12471" t="s">
        <v>10109</v>
      </c>
      <c r="B12471" t="s">
        <v>10110</v>
      </c>
    </row>
    <row r="12472" spans="1:2">
      <c r="A12472" t="s">
        <v>10109</v>
      </c>
      <c r="B12472" t="s">
        <v>10110</v>
      </c>
    </row>
    <row r="12473" spans="1:2">
      <c r="A12473" t="s">
        <v>10109</v>
      </c>
      <c r="B12473" t="s">
        <v>10110</v>
      </c>
    </row>
    <row r="12474" spans="1:2">
      <c r="A12474" t="s">
        <v>10221</v>
      </c>
      <c r="B12474" t="s">
        <v>8581</v>
      </c>
    </row>
    <row r="12475" spans="1:2">
      <c r="A12475" t="s">
        <v>10221</v>
      </c>
      <c r="B12475" t="s">
        <v>8581</v>
      </c>
    </row>
    <row r="12476" spans="1:2">
      <c r="A12476" t="s">
        <v>10221</v>
      </c>
      <c r="B12476" t="s">
        <v>8581</v>
      </c>
    </row>
    <row r="12477" spans="1:2">
      <c r="A12477" t="s">
        <v>10222</v>
      </c>
      <c r="B12477" t="s">
        <v>10223</v>
      </c>
    </row>
    <row r="12478" spans="1:2">
      <c r="A12478" t="s">
        <v>10222</v>
      </c>
      <c r="B12478" t="s">
        <v>10223</v>
      </c>
    </row>
    <row r="12479" spans="1:2">
      <c r="A12479" t="s">
        <v>10222</v>
      </c>
      <c r="B12479" t="s">
        <v>10223</v>
      </c>
    </row>
    <row r="12480" spans="1:2">
      <c r="A12480" t="s">
        <v>10224</v>
      </c>
      <c r="B12480" t="s">
        <v>8585</v>
      </c>
    </row>
    <row r="12481" spans="1:2">
      <c r="A12481" t="s">
        <v>10224</v>
      </c>
      <c r="B12481" t="s">
        <v>8585</v>
      </c>
    </row>
    <row r="12482" spans="1:2">
      <c r="A12482" t="s">
        <v>10224</v>
      </c>
      <c r="B12482" t="s">
        <v>8585</v>
      </c>
    </row>
    <row r="12483" spans="1:2">
      <c r="A12483" t="s">
        <v>10225</v>
      </c>
      <c r="B12483" t="s">
        <v>10226</v>
      </c>
    </row>
    <row r="12484" spans="1:2">
      <c r="A12484" t="s">
        <v>10225</v>
      </c>
      <c r="B12484" t="s">
        <v>10226</v>
      </c>
    </row>
    <row r="12485" spans="1:2">
      <c r="A12485" t="s">
        <v>10225</v>
      </c>
      <c r="B12485" t="s">
        <v>10226</v>
      </c>
    </row>
    <row r="12486" spans="1:2">
      <c r="A12486" t="s">
        <v>10227</v>
      </c>
      <c r="B12486" t="s">
        <v>8589</v>
      </c>
    </row>
    <row r="12487" spans="1:2">
      <c r="A12487" t="s">
        <v>10227</v>
      </c>
      <c r="B12487" t="s">
        <v>8589</v>
      </c>
    </row>
    <row r="12488" spans="1:2">
      <c r="A12488" t="s">
        <v>10227</v>
      </c>
      <c r="B12488" t="s">
        <v>8589</v>
      </c>
    </row>
    <row r="12489" spans="1:2">
      <c r="A12489" t="s">
        <v>10228</v>
      </c>
      <c r="B12489" t="s">
        <v>10229</v>
      </c>
    </row>
    <row r="12490" spans="1:2">
      <c r="A12490" t="s">
        <v>10228</v>
      </c>
      <c r="B12490" t="s">
        <v>10229</v>
      </c>
    </row>
    <row r="12491" spans="1:2">
      <c r="A12491" t="s">
        <v>10228</v>
      </c>
      <c r="B12491" t="s">
        <v>10229</v>
      </c>
    </row>
    <row r="12492" spans="1:2">
      <c r="A12492" t="s">
        <v>10230</v>
      </c>
      <c r="B12492" t="s">
        <v>8599</v>
      </c>
    </row>
    <row r="12493" spans="1:2">
      <c r="A12493" t="s">
        <v>10230</v>
      </c>
      <c r="B12493" t="s">
        <v>8599</v>
      </c>
    </row>
    <row r="12494" spans="1:2">
      <c r="A12494" t="s">
        <v>10230</v>
      </c>
      <c r="B12494" t="s">
        <v>8599</v>
      </c>
    </row>
    <row r="12495" spans="1:2">
      <c r="A12495" t="s">
        <v>10231</v>
      </c>
      <c r="B12495" t="s">
        <v>8601</v>
      </c>
    </row>
    <row r="12496" spans="1:2">
      <c r="A12496" t="s">
        <v>10231</v>
      </c>
      <c r="B12496" t="s">
        <v>8601</v>
      </c>
    </row>
    <row r="12497" spans="1:2">
      <c r="A12497" t="s">
        <v>10231</v>
      </c>
      <c r="B12497" t="s">
        <v>8601</v>
      </c>
    </row>
    <row r="12498" spans="1:2">
      <c r="A12498" t="s">
        <v>10232</v>
      </c>
      <c r="B12498" t="s">
        <v>9356</v>
      </c>
    </row>
    <row r="12499" spans="1:2">
      <c r="A12499" t="s">
        <v>10232</v>
      </c>
      <c r="B12499" t="s">
        <v>9356</v>
      </c>
    </row>
    <row r="12500" spans="1:2">
      <c r="A12500" t="s">
        <v>10232</v>
      </c>
      <c r="B12500" t="s">
        <v>9356</v>
      </c>
    </row>
    <row r="12501" spans="1:2">
      <c r="A12501" t="s">
        <v>10233</v>
      </c>
      <c r="B12501" t="s">
        <v>8603</v>
      </c>
    </row>
    <row r="12502" spans="1:2">
      <c r="A12502" t="s">
        <v>10233</v>
      </c>
      <c r="B12502" t="s">
        <v>8603</v>
      </c>
    </row>
    <row r="12503" spans="1:2">
      <c r="A12503" t="s">
        <v>10233</v>
      </c>
      <c r="B12503" t="s">
        <v>8603</v>
      </c>
    </row>
    <row r="12504" spans="1:2">
      <c r="A12504" t="s">
        <v>10234</v>
      </c>
      <c r="B12504" t="s">
        <v>8605</v>
      </c>
    </row>
    <row r="12505" spans="1:2">
      <c r="A12505" t="s">
        <v>10234</v>
      </c>
      <c r="B12505" t="s">
        <v>8605</v>
      </c>
    </row>
    <row r="12506" spans="1:2">
      <c r="A12506" t="s">
        <v>10234</v>
      </c>
      <c r="B12506" t="s">
        <v>8605</v>
      </c>
    </row>
    <row r="12507" spans="1:2">
      <c r="A12507" t="s">
        <v>10235</v>
      </c>
      <c r="B12507" t="s">
        <v>9358</v>
      </c>
    </row>
    <row r="12508" spans="1:2">
      <c r="A12508" t="s">
        <v>10235</v>
      </c>
      <c r="B12508" t="s">
        <v>9358</v>
      </c>
    </row>
    <row r="12509" spans="1:2">
      <c r="A12509" t="s">
        <v>10235</v>
      </c>
      <c r="B12509" t="s">
        <v>9358</v>
      </c>
    </row>
    <row r="12510" spans="1:2">
      <c r="A12510" t="s">
        <v>10236</v>
      </c>
      <c r="B12510" t="s">
        <v>8989</v>
      </c>
    </row>
    <row r="12511" spans="1:2">
      <c r="A12511" t="s">
        <v>10236</v>
      </c>
      <c r="B12511" t="s">
        <v>8989</v>
      </c>
    </row>
    <row r="12512" spans="1:2">
      <c r="A12512" t="s">
        <v>10236</v>
      </c>
      <c r="B12512" t="s">
        <v>8989</v>
      </c>
    </row>
    <row r="12513" spans="1:2">
      <c r="A12513" t="s">
        <v>10237</v>
      </c>
      <c r="B12513" t="s">
        <v>10238</v>
      </c>
    </row>
    <row r="12514" spans="1:2">
      <c r="A12514" t="s">
        <v>10237</v>
      </c>
      <c r="B12514" t="s">
        <v>10238</v>
      </c>
    </row>
    <row r="12515" spans="1:2">
      <c r="A12515" t="s">
        <v>10237</v>
      </c>
      <c r="B12515" t="s">
        <v>10238</v>
      </c>
    </row>
    <row r="12516" spans="1:2">
      <c r="A12516" t="s">
        <v>10239</v>
      </c>
      <c r="B12516" t="s">
        <v>8993</v>
      </c>
    </row>
    <row r="12517" spans="1:2">
      <c r="A12517" t="s">
        <v>10239</v>
      </c>
      <c r="B12517" t="s">
        <v>8993</v>
      </c>
    </row>
    <row r="12518" spans="1:2">
      <c r="A12518" t="s">
        <v>10239</v>
      </c>
      <c r="B12518" t="s">
        <v>8993</v>
      </c>
    </row>
    <row r="12519" spans="1:2">
      <c r="A12519" t="s">
        <v>10240</v>
      </c>
      <c r="B12519" t="s">
        <v>10241</v>
      </c>
    </row>
    <row r="12520" spans="1:2">
      <c r="A12520" t="s">
        <v>10240</v>
      </c>
      <c r="B12520" t="s">
        <v>10241</v>
      </c>
    </row>
    <row r="12521" spans="1:2">
      <c r="A12521" t="s">
        <v>10240</v>
      </c>
      <c r="B12521" t="s">
        <v>10241</v>
      </c>
    </row>
    <row r="12522" spans="1:2">
      <c r="A12522" t="s">
        <v>10242</v>
      </c>
      <c r="B12522" t="s">
        <v>8997</v>
      </c>
    </row>
    <row r="12523" spans="1:2">
      <c r="A12523" t="s">
        <v>10242</v>
      </c>
      <c r="B12523" t="s">
        <v>8997</v>
      </c>
    </row>
    <row r="12524" spans="1:2">
      <c r="A12524" t="s">
        <v>10242</v>
      </c>
      <c r="B12524" t="s">
        <v>8997</v>
      </c>
    </row>
    <row r="12525" spans="1:2">
      <c r="A12525" t="s">
        <v>10243</v>
      </c>
      <c r="B12525" t="s">
        <v>10244</v>
      </c>
    </row>
    <row r="12526" spans="1:2">
      <c r="A12526" t="s">
        <v>10243</v>
      </c>
      <c r="B12526" t="s">
        <v>10244</v>
      </c>
    </row>
    <row r="12527" spans="1:2">
      <c r="A12527" t="s">
        <v>10243</v>
      </c>
      <c r="B12527" t="s">
        <v>10244</v>
      </c>
    </row>
    <row r="12528" spans="1:2">
      <c r="A12528" t="s">
        <v>10245</v>
      </c>
      <c r="B12528" t="s">
        <v>9001</v>
      </c>
    </row>
    <row r="12529" spans="1:2">
      <c r="A12529" t="s">
        <v>10245</v>
      </c>
      <c r="B12529" t="s">
        <v>9001</v>
      </c>
    </row>
    <row r="12530" spans="1:2">
      <c r="A12530" t="s">
        <v>10245</v>
      </c>
      <c r="B12530" t="s">
        <v>9001</v>
      </c>
    </row>
    <row r="12531" spans="1:2">
      <c r="A12531" t="s">
        <v>10246</v>
      </c>
      <c r="B12531" t="s">
        <v>9003</v>
      </c>
    </row>
    <row r="12532" spans="1:2">
      <c r="A12532" t="s">
        <v>10246</v>
      </c>
      <c r="B12532" t="s">
        <v>9003</v>
      </c>
    </row>
    <row r="12533" spans="1:2">
      <c r="A12533" t="s">
        <v>10246</v>
      </c>
      <c r="B12533" t="s">
        <v>9003</v>
      </c>
    </row>
    <row r="12534" spans="1:2">
      <c r="A12534" t="s">
        <v>10247</v>
      </c>
      <c r="B12534" t="s">
        <v>10248</v>
      </c>
    </row>
    <row r="12535" spans="1:2">
      <c r="A12535" t="s">
        <v>10247</v>
      </c>
      <c r="B12535" t="s">
        <v>10248</v>
      </c>
    </row>
    <row r="12536" spans="1:2">
      <c r="A12536" t="s">
        <v>10247</v>
      </c>
      <c r="B12536" t="s">
        <v>10248</v>
      </c>
    </row>
    <row r="12537" spans="1:2">
      <c r="A12537" t="s">
        <v>10249</v>
      </c>
      <c r="B12537" t="s">
        <v>9007</v>
      </c>
    </row>
    <row r="12538" spans="1:2">
      <c r="A12538" t="s">
        <v>10249</v>
      </c>
      <c r="B12538" t="s">
        <v>9007</v>
      </c>
    </row>
    <row r="12539" spans="1:2">
      <c r="A12539" t="s">
        <v>10249</v>
      </c>
      <c r="B12539" t="s">
        <v>9007</v>
      </c>
    </row>
    <row r="12540" spans="1:2">
      <c r="A12540" t="s">
        <v>10250</v>
      </c>
      <c r="B12540" t="s">
        <v>9009</v>
      </c>
    </row>
    <row r="12541" spans="1:2">
      <c r="A12541" t="s">
        <v>10250</v>
      </c>
      <c r="B12541" t="s">
        <v>9009</v>
      </c>
    </row>
    <row r="12542" spans="1:2">
      <c r="A12542" t="s">
        <v>10250</v>
      </c>
      <c r="B12542" t="s">
        <v>9009</v>
      </c>
    </row>
    <row r="12543" spans="1:2">
      <c r="A12543" t="s">
        <v>10251</v>
      </c>
      <c r="B12543" t="s">
        <v>10252</v>
      </c>
    </row>
    <row r="12544" spans="1:2">
      <c r="A12544" t="s">
        <v>10251</v>
      </c>
      <c r="B12544" t="s">
        <v>10252</v>
      </c>
    </row>
    <row r="12545" spans="1:2">
      <c r="A12545" t="s">
        <v>10251</v>
      </c>
      <c r="B12545" t="s">
        <v>10252</v>
      </c>
    </row>
    <row r="12546" spans="1:2">
      <c r="A12546" t="s">
        <v>10273</v>
      </c>
      <c r="B12546" t="s">
        <v>10274</v>
      </c>
    </row>
    <row r="12547" spans="1:2">
      <c r="A12547" t="s">
        <v>10273</v>
      </c>
      <c r="B12547" t="s">
        <v>10274</v>
      </c>
    </row>
    <row r="12548" spans="1:2">
      <c r="A12548" t="s">
        <v>10273</v>
      </c>
      <c r="B12548" t="s">
        <v>10274</v>
      </c>
    </row>
    <row r="12549" spans="1:2">
      <c r="A12549" t="s">
        <v>10275</v>
      </c>
      <c r="B12549" t="s">
        <v>10276</v>
      </c>
    </row>
    <row r="12550" spans="1:2">
      <c r="A12550" t="s">
        <v>10275</v>
      </c>
      <c r="B12550" t="s">
        <v>10276</v>
      </c>
    </row>
    <row r="12551" spans="1:2">
      <c r="A12551" t="s">
        <v>10275</v>
      </c>
      <c r="B12551" t="s">
        <v>10276</v>
      </c>
    </row>
    <row r="12552" spans="1:2">
      <c r="A12552" t="s">
        <v>10277</v>
      </c>
      <c r="B12552" t="s">
        <v>10278</v>
      </c>
    </row>
    <row r="12553" spans="1:2">
      <c r="A12553" t="s">
        <v>10277</v>
      </c>
      <c r="B12553" t="s">
        <v>10278</v>
      </c>
    </row>
    <row r="12554" spans="1:2">
      <c r="A12554" t="s">
        <v>10277</v>
      </c>
      <c r="B12554" t="s">
        <v>10278</v>
      </c>
    </row>
    <row r="12555" spans="1:2">
      <c r="A12555" t="s">
        <v>3322</v>
      </c>
      <c r="B12555" t="s">
        <v>3323</v>
      </c>
    </row>
    <row r="12556" spans="1:2">
      <c r="A12556" t="s">
        <v>3322</v>
      </c>
      <c r="B12556" t="s">
        <v>3323</v>
      </c>
    </row>
    <row r="12557" spans="1:2">
      <c r="A12557" t="s">
        <v>3322</v>
      </c>
      <c r="B12557" t="s">
        <v>3323</v>
      </c>
    </row>
    <row r="12558" spans="1:2">
      <c r="A12558" t="s">
        <v>3324</v>
      </c>
      <c r="B12558" t="s">
        <v>3325</v>
      </c>
    </row>
    <row r="12559" spans="1:2">
      <c r="A12559" t="s">
        <v>3324</v>
      </c>
      <c r="B12559" t="s">
        <v>3325</v>
      </c>
    </row>
    <row r="12560" spans="1:2">
      <c r="A12560" t="s">
        <v>3324</v>
      </c>
      <c r="B12560" t="s">
        <v>3325</v>
      </c>
    </row>
    <row r="12561" spans="1:2">
      <c r="A12561" t="s">
        <v>3326</v>
      </c>
      <c r="B12561" t="s">
        <v>3327</v>
      </c>
    </row>
    <row r="12562" spans="1:2">
      <c r="A12562" t="s">
        <v>3326</v>
      </c>
      <c r="B12562" t="s">
        <v>3327</v>
      </c>
    </row>
    <row r="12563" spans="1:2">
      <c r="A12563" t="s">
        <v>3326</v>
      </c>
      <c r="B12563" t="s">
        <v>3327</v>
      </c>
    </row>
    <row r="12564" spans="1:2">
      <c r="A12564" t="s">
        <v>3328</v>
      </c>
      <c r="B12564" t="s">
        <v>3329</v>
      </c>
    </row>
    <row r="12565" spans="1:2">
      <c r="A12565" t="s">
        <v>3328</v>
      </c>
      <c r="B12565" t="s">
        <v>3329</v>
      </c>
    </row>
    <row r="12566" spans="1:2">
      <c r="A12566" t="s">
        <v>3328</v>
      </c>
      <c r="B12566" t="s">
        <v>3329</v>
      </c>
    </row>
    <row r="12567" spans="1:2">
      <c r="A12567" t="s">
        <v>3482</v>
      </c>
      <c r="B12567" t="s">
        <v>3483</v>
      </c>
    </row>
    <row r="12568" spans="1:2">
      <c r="A12568" t="s">
        <v>3482</v>
      </c>
      <c r="B12568" t="s">
        <v>3483</v>
      </c>
    </row>
    <row r="12569" spans="1:2">
      <c r="A12569" t="s">
        <v>3482</v>
      </c>
      <c r="B12569" t="s">
        <v>3483</v>
      </c>
    </row>
    <row r="12570" spans="1:2">
      <c r="A12570" t="s">
        <v>3484</v>
      </c>
      <c r="B12570" t="s">
        <v>3485</v>
      </c>
    </row>
    <row r="12571" spans="1:2">
      <c r="A12571" t="s">
        <v>3484</v>
      </c>
      <c r="B12571" t="s">
        <v>3485</v>
      </c>
    </row>
    <row r="12572" spans="1:2">
      <c r="A12572" t="s">
        <v>3484</v>
      </c>
      <c r="B12572" t="s">
        <v>3485</v>
      </c>
    </row>
    <row r="12573" spans="1:2">
      <c r="A12573" t="s">
        <v>3486</v>
      </c>
      <c r="B12573" t="s">
        <v>3487</v>
      </c>
    </row>
    <row r="12574" spans="1:2">
      <c r="A12574" t="s">
        <v>3486</v>
      </c>
      <c r="B12574" t="s">
        <v>3487</v>
      </c>
    </row>
    <row r="12575" spans="1:2">
      <c r="A12575" t="s">
        <v>3486</v>
      </c>
      <c r="B12575" t="s">
        <v>3487</v>
      </c>
    </row>
    <row r="12576" spans="1:2">
      <c r="A12576" t="s">
        <v>3488</v>
      </c>
      <c r="B12576" t="s">
        <v>3489</v>
      </c>
    </row>
    <row r="12577" spans="1:2">
      <c r="A12577" t="s">
        <v>3488</v>
      </c>
      <c r="B12577" t="s">
        <v>3489</v>
      </c>
    </row>
    <row r="12578" spans="1:2">
      <c r="A12578" t="s">
        <v>3488</v>
      </c>
      <c r="B12578" t="s">
        <v>3489</v>
      </c>
    </row>
    <row r="12579" spans="1:2">
      <c r="A12579" t="s">
        <v>3490</v>
      </c>
      <c r="B12579" t="s">
        <v>3491</v>
      </c>
    </row>
    <row r="12580" spans="1:2">
      <c r="A12580" t="s">
        <v>3490</v>
      </c>
      <c r="B12580" t="s">
        <v>3491</v>
      </c>
    </row>
    <row r="12581" spans="1:2">
      <c r="A12581" t="s">
        <v>3490</v>
      </c>
      <c r="B12581" t="s">
        <v>3491</v>
      </c>
    </row>
    <row r="12582" spans="1:2">
      <c r="A12582" t="s">
        <v>3492</v>
      </c>
      <c r="B12582" t="s">
        <v>3493</v>
      </c>
    </row>
    <row r="12583" spans="1:2">
      <c r="A12583" t="s">
        <v>3492</v>
      </c>
      <c r="B12583" t="s">
        <v>3493</v>
      </c>
    </row>
    <row r="12584" spans="1:2">
      <c r="A12584" t="s">
        <v>3492</v>
      </c>
      <c r="B12584" t="s">
        <v>3493</v>
      </c>
    </row>
    <row r="12585" spans="1:2">
      <c r="A12585" t="s">
        <v>3494</v>
      </c>
      <c r="B12585" t="s">
        <v>3495</v>
      </c>
    </row>
    <row r="12586" spans="1:2">
      <c r="A12586" t="s">
        <v>3494</v>
      </c>
      <c r="B12586" t="s">
        <v>3495</v>
      </c>
    </row>
    <row r="12587" spans="1:2">
      <c r="A12587" t="s">
        <v>3494</v>
      </c>
      <c r="B12587" t="s">
        <v>3495</v>
      </c>
    </row>
    <row r="12588" spans="1:2">
      <c r="A12588" t="s">
        <v>3496</v>
      </c>
      <c r="B12588" t="s">
        <v>3497</v>
      </c>
    </row>
    <row r="12589" spans="1:2">
      <c r="A12589" t="s">
        <v>3496</v>
      </c>
      <c r="B12589" t="s">
        <v>3497</v>
      </c>
    </row>
    <row r="12590" spans="1:2">
      <c r="A12590" t="s">
        <v>3496</v>
      </c>
      <c r="B12590" t="s">
        <v>3497</v>
      </c>
    </row>
    <row r="12591" spans="1:2">
      <c r="A12591" t="s">
        <v>10459</v>
      </c>
      <c r="B12591" t="s">
        <v>10460</v>
      </c>
    </row>
    <row r="12592" spans="1:2">
      <c r="A12592" t="s">
        <v>10459</v>
      </c>
      <c r="B12592" t="s">
        <v>10460</v>
      </c>
    </row>
    <row r="12593" spans="1:2">
      <c r="A12593" t="s">
        <v>10459</v>
      </c>
      <c r="B12593" t="s">
        <v>10460</v>
      </c>
    </row>
    <row r="12594" spans="1:2">
      <c r="A12594" t="s">
        <v>3498</v>
      </c>
      <c r="B12594" t="s">
        <v>3499</v>
      </c>
    </row>
    <row r="12595" spans="1:2">
      <c r="A12595" t="s">
        <v>3498</v>
      </c>
      <c r="B12595" t="s">
        <v>3499</v>
      </c>
    </row>
    <row r="12596" spans="1:2">
      <c r="A12596" t="s">
        <v>3498</v>
      </c>
      <c r="B12596" t="s">
        <v>3499</v>
      </c>
    </row>
    <row r="12597" spans="1:2">
      <c r="A12597" t="s">
        <v>9933</v>
      </c>
      <c r="B12597" t="s">
        <v>9934</v>
      </c>
    </row>
    <row r="12598" spans="1:2">
      <c r="A12598" t="s">
        <v>9933</v>
      </c>
      <c r="B12598" t="s">
        <v>9934</v>
      </c>
    </row>
    <row r="12599" spans="1:2">
      <c r="A12599" t="s">
        <v>9933</v>
      </c>
      <c r="B12599" t="s">
        <v>9934</v>
      </c>
    </row>
    <row r="12600" spans="1:2">
      <c r="A12600" t="s">
        <v>9935</v>
      </c>
      <c r="B12600" t="s">
        <v>9936</v>
      </c>
    </row>
    <row r="12601" spans="1:2">
      <c r="A12601" t="s">
        <v>9935</v>
      </c>
      <c r="B12601" t="s">
        <v>9936</v>
      </c>
    </row>
    <row r="12602" spans="1:2">
      <c r="A12602" t="s">
        <v>9935</v>
      </c>
      <c r="B12602" t="s">
        <v>9936</v>
      </c>
    </row>
    <row r="12603" spans="1:2">
      <c r="A12603" t="s">
        <v>10339</v>
      </c>
      <c r="B12603" t="s">
        <v>10340</v>
      </c>
    </row>
    <row r="12604" spans="1:2">
      <c r="A12604" t="s">
        <v>10339</v>
      </c>
      <c r="B12604" t="s">
        <v>10340</v>
      </c>
    </row>
    <row r="12605" spans="1:2">
      <c r="A12605" t="s">
        <v>10339</v>
      </c>
      <c r="B12605" t="s">
        <v>10340</v>
      </c>
    </row>
    <row r="12606" spans="1:2">
      <c r="A12606" t="s">
        <v>10461</v>
      </c>
      <c r="B12606" t="s">
        <v>10462</v>
      </c>
    </row>
    <row r="12607" spans="1:2">
      <c r="A12607" t="s">
        <v>10461</v>
      </c>
      <c r="B12607" t="s">
        <v>10462</v>
      </c>
    </row>
    <row r="12608" spans="1:2">
      <c r="A12608" t="s">
        <v>10461</v>
      </c>
      <c r="B12608" t="s">
        <v>10462</v>
      </c>
    </row>
    <row r="12609" spans="1:2">
      <c r="A12609" t="s">
        <v>10341</v>
      </c>
      <c r="B12609" t="s">
        <v>10342</v>
      </c>
    </row>
    <row r="12610" spans="1:2">
      <c r="A12610" t="s">
        <v>10341</v>
      </c>
      <c r="B12610" t="s">
        <v>10342</v>
      </c>
    </row>
    <row r="12611" spans="1:2">
      <c r="A12611" t="s">
        <v>10341</v>
      </c>
      <c r="B12611" t="s">
        <v>10342</v>
      </c>
    </row>
    <row r="12612" spans="1:2">
      <c r="A12612" t="s">
        <v>10343</v>
      </c>
      <c r="B12612" t="s">
        <v>10344</v>
      </c>
    </row>
    <row r="12613" spans="1:2">
      <c r="A12613" t="s">
        <v>10343</v>
      </c>
      <c r="B12613" t="s">
        <v>10344</v>
      </c>
    </row>
    <row r="12614" spans="1:2">
      <c r="A12614" t="s">
        <v>10343</v>
      </c>
      <c r="B12614" t="s">
        <v>10344</v>
      </c>
    </row>
    <row r="12615" spans="1:2">
      <c r="A12615" t="s">
        <v>10913</v>
      </c>
      <c r="B12615" t="s">
        <v>10914</v>
      </c>
    </row>
    <row r="12616" spans="1:2">
      <c r="A12616" t="s">
        <v>10913</v>
      </c>
      <c r="B12616" t="s">
        <v>10914</v>
      </c>
    </row>
    <row r="12617" spans="1:2">
      <c r="A12617" t="s">
        <v>10913</v>
      </c>
      <c r="B12617" t="s">
        <v>10914</v>
      </c>
    </row>
    <row r="12618" spans="1:2">
      <c r="A12618" t="s">
        <v>11386</v>
      </c>
      <c r="B12618" t="s">
        <v>10064</v>
      </c>
    </row>
    <row r="12619" spans="1:2">
      <c r="A12619" t="s">
        <v>11386</v>
      </c>
      <c r="B12619" t="s">
        <v>10064</v>
      </c>
    </row>
    <row r="12620" spans="1:2">
      <c r="A12620" t="s">
        <v>11386</v>
      </c>
      <c r="B12620" t="s">
        <v>10064</v>
      </c>
    </row>
    <row r="12621" spans="1:2">
      <c r="A12621" t="s">
        <v>11387</v>
      </c>
      <c r="B12621" t="s">
        <v>10066</v>
      </c>
    </row>
    <row r="12622" spans="1:2">
      <c r="A12622" t="s">
        <v>11387</v>
      </c>
      <c r="B12622" t="s">
        <v>10066</v>
      </c>
    </row>
    <row r="12623" spans="1:2">
      <c r="A12623" t="s">
        <v>11387</v>
      </c>
      <c r="B12623" t="s">
        <v>10066</v>
      </c>
    </row>
    <row r="12624" spans="1:2">
      <c r="A12624" t="s">
        <v>11388</v>
      </c>
      <c r="B12624" t="s">
        <v>10068</v>
      </c>
    </row>
    <row r="12625" spans="1:2">
      <c r="A12625" t="s">
        <v>11388</v>
      </c>
      <c r="B12625" t="s">
        <v>10068</v>
      </c>
    </row>
    <row r="12626" spans="1:2">
      <c r="A12626" t="s">
        <v>11388</v>
      </c>
      <c r="B12626" t="s">
        <v>10068</v>
      </c>
    </row>
    <row r="12627" spans="1:2">
      <c r="A12627" t="s">
        <v>11389</v>
      </c>
      <c r="B12627" t="s">
        <v>11390</v>
      </c>
    </row>
    <row r="12628" spans="1:2">
      <c r="A12628" t="s">
        <v>11389</v>
      </c>
      <c r="B12628" t="s">
        <v>11390</v>
      </c>
    </row>
    <row r="12629" spans="1:2">
      <c r="A12629" t="s">
        <v>11389</v>
      </c>
      <c r="B12629" t="s">
        <v>11390</v>
      </c>
    </row>
    <row r="12630" spans="1:2">
      <c r="A12630" t="s">
        <v>11391</v>
      </c>
      <c r="B12630" t="s">
        <v>11392</v>
      </c>
    </row>
    <row r="12631" spans="1:2">
      <c r="A12631" t="s">
        <v>11391</v>
      </c>
      <c r="B12631" t="s">
        <v>11392</v>
      </c>
    </row>
    <row r="12632" spans="1:2">
      <c r="A12632" t="s">
        <v>11391</v>
      </c>
      <c r="B12632" t="s">
        <v>11392</v>
      </c>
    </row>
    <row r="12633" spans="1:2">
      <c r="A12633" t="s">
        <v>11393</v>
      </c>
      <c r="B12633" t="s">
        <v>11394</v>
      </c>
    </row>
    <row r="12634" spans="1:2">
      <c r="A12634" t="s">
        <v>11393</v>
      </c>
      <c r="B12634" t="s">
        <v>11394</v>
      </c>
    </row>
    <row r="12635" spans="1:2">
      <c r="A12635" t="s">
        <v>11393</v>
      </c>
      <c r="B12635" t="s">
        <v>11394</v>
      </c>
    </row>
    <row r="12636" spans="1:2">
      <c r="A12636" t="s">
        <v>11294</v>
      </c>
      <c r="B12636" t="s">
        <v>11295</v>
      </c>
    </row>
    <row r="12637" spans="1:2">
      <c r="A12637" t="s">
        <v>11294</v>
      </c>
      <c r="B12637" t="s">
        <v>11295</v>
      </c>
    </row>
    <row r="12638" spans="1:2">
      <c r="A12638" t="s">
        <v>11294</v>
      </c>
      <c r="B12638" t="s">
        <v>11295</v>
      </c>
    </row>
    <row r="12639" spans="1:2">
      <c r="A12639" t="s">
        <v>11296</v>
      </c>
      <c r="B12639" t="s">
        <v>11297</v>
      </c>
    </row>
    <row r="12640" spans="1:2">
      <c r="A12640" t="s">
        <v>11296</v>
      </c>
      <c r="B12640" t="s">
        <v>11297</v>
      </c>
    </row>
    <row r="12641" spans="1:2">
      <c r="A12641" t="s">
        <v>11296</v>
      </c>
      <c r="B12641" t="s">
        <v>11297</v>
      </c>
    </row>
    <row r="12642" spans="1:2">
      <c r="A12642" t="s">
        <v>11298</v>
      </c>
      <c r="B12642" t="s">
        <v>11299</v>
      </c>
    </row>
    <row r="12643" spans="1:2">
      <c r="A12643" t="s">
        <v>11298</v>
      </c>
      <c r="B12643" t="s">
        <v>11299</v>
      </c>
    </row>
    <row r="12644" spans="1:2">
      <c r="A12644" t="s">
        <v>11298</v>
      </c>
      <c r="B12644" t="s">
        <v>11299</v>
      </c>
    </row>
    <row r="12645" spans="1:2">
      <c r="A12645" t="s">
        <v>11318</v>
      </c>
      <c r="B12645" t="s">
        <v>11319</v>
      </c>
    </row>
    <row r="12646" spans="1:2">
      <c r="A12646" t="s">
        <v>11318</v>
      </c>
      <c r="B12646" t="s">
        <v>11319</v>
      </c>
    </row>
    <row r="12647" spans="1:2">
      <c r="A12647" t="s">
        <v>11318</v>
      </c>
      <c r="B12647" t="s">
        <v>11319</v>
      </c>
    </row>
    <row r="12648" spans="1:2">
      <c r="A12648" t="s">
        <v>11324</v>
      </c>
      <c r="B12648" t="s">
        <v>11325</v>
      </c>
    </row>
    <row r="12649" spans="1:2">
      <c r="A12649" t="s">
        <v>11324</v>
      </c>
      <c r="B12649" t="s">
        <v>11325</v>
      </c>
    </row>
    <row r="12650" spans="1:2">
      <c r="A12650" t="s">
        <v>11324</v>
      </c>
      <c r="B12650" t="s">
        <v>11325</v>
      </c>
    </row>
    <row r="12651" spans="1:2">
      <c r="A12651" t="s">
        <v>11320</v>
      </c>
      <c r="B12651" t="s">
        <v>11321</v>
      </c>
    </row>
    <row r="12652" spans="1:2">
      <c r="A12652" t="s">
        <v>11320</v>
      </c>
      <c r="B12652" t="s">
        <v>11321</v>
      </c>
    </row>
    <row r="12653" spans="1:2">
      <c r="A12653" t="s">
        <v>11320</v>
      </c>
      <c r="B12653" t="s">
        <v>11321</v>
      </c>
    </row>
    <row r="12654" spans="1:2">
      <c r="A12654" t="s">
        <v>11326</v>
      </c>
      <c r="B12654" t="s">
        <v>11327</v>
      </c>
    </row>
    <row r="12655" spans="1:2">
      <c r="A12655" t="s">
        <v>11326</v>
      </c>
      <c r="B12655" t="s">
        <v>11327</v>
      </c>
    </row>
    <row r="12656" spans="1:2">
      <c r="A12656" t="s">
        <v>11326</v>
      </c>
      <c r="B12656" t="s">
        <v>11327</v>
      </c>
    </row>
    <row r="12657" spans="1:2">
      <c r="A12657" t="s">
        <v>11322</v>
      </c>
      <c r="B12657" t="s">
        <v>11323</v>
      </c>
    </row>
    <row r="12658" spans="1:2">
      <c r="A12658" t="s">
        <v>11322</v>
      </c>
      <c r="B12658" t="s">
        <v>11323</v>
      </c>
    </row>
    <row r="12659" spans="1:2">
      <c r="A12659" t="s">
        <v>11322</v>
      </c>
      <c r="B12659" t="s">
        <v>11323</v>
      </c>
    </row>
    <row r="12660" spans="1:2">
      <c r="A12660" t="s">
        <v>11328</v>
      </c>
      <c r="B12660" t="s">
        <v>11329</v>
      </c>
    </row>
    <row r="12661" spans="1:2">
      <c r="A12661" t="s">
        <v>11328</v>
      </c>
      <c r="B12661" t="s">
        <v>11329</v>
      </c>
    </row>
    <row r="12662" spans="1:2">
      <c r="A12662" t="s">
        <v>11328</v>
      </c>
      <c r="B12662" t="s">
        <v>11329</v>
      </c>
    </row>
    <row r="12663" spans="1:2">
      <c r="A12663" t="s">
        <v>11300</v>
      </c>
      <c r="B12663" t="s">
        <v>11301</v>
      </c>
    </row>
    <row r="12664" spans="1:2">
      <c r="A12664" t="s">
        <v>11300</v>
      </c>
      <c r="B12664" t="s">
        <v>11301</v>
      </c>
    </row>
    <row r="12665" spans="1:2">
      <c r="A12665" t="s">
        <v>11300</v>
      </c>
      <c r="B12665" t="s">
        <v>11301</v>
      </c>
    </row>
    <row r="12666" spans="1:2">
      <c r="A12666" t="s">
        <v>11306</v>
      </c>
      <c r="B12666" t="s">
        <v>11307</v>
      </c>
    </row>
    <row r="12667" spans="1:2">
      <c r="A12667" t="s">
        <v>11306</v>
      </c>
      <c r="B12667" t="s">
        <v>11307</v>
      </c>
    </row>
    <row r="12668" spans="1:2">
      <c r="A12668" t="s">
        <v>11306</v>
      </c>
      <c r="B12668" t="s">
        <v>11307</v>
      </c>
    </row>
    <row r="12669" spans="1:2">
      <c r="A12669" t="s">
        <v>11302</v>
      </c>
      <c r="B12669" t="s">
        <v>11303</v>
      </c>
    </row>
    <row r="12670" spans="1:2">
      <c r="A12670" t="s">
        <v>11302</v>
      </c>
      <c r="B12670" t="s">
        <v>11303</v>
      </c>
    </row>
    <row r="12671" spans="1:2">
      <c r="A12671" t="s">
        <v>11302</v>
      </c>
      <c r="B12671" t="s">
        <v>11303</v>
      </c>
    </row>
    <row r="12672" spans="1:2">
      <c r="A12672" t="s">
        <v>11308</v>
      </c>
      <c r="B12672" t="s">
        <v>11309</v>
      </c>
    </row>
    <row r="12673" spans="1:2">
      <c r="A12673" t="s">
        <v>11308</v>
      </c>
      <c r="B12673" t="s">
        <v>11309</v>
      </c>
    </row>
    <row r="12674" spans="1:2">
      <c r="A12674" t="s">
        <v>11308</v>
      </c>
      <c r="B12674" t="s">
        <v>11309</v>
      </c>
    </row>
    <row r="12675" spans="1:2">
      <c r="A12675" t="s">
        <v>11304</v>
      </c>
      <c r="B12675" t="s">
        <v>11305</v>
      </c>
    </row>
    <row r="12676" spans="1:2">
      <c r="A12676" t="s">
        <v>11304</v>
      </c>
      <c r="B12676" t="s">
        <v>11305</v>
      </c>
    </row>
    <row r="12677" spans="1:2">
      <c r="A12677" t="s">
        <v>11304</v>
      </c>
      <c r="B12677" t="s">
        <v>11305</v>
      </c>
    </row>
    <row r="12678" spans="1:2">
      <c r="A12678" t="s">
        <v>11310</v>
      </c>
      <c r="B12678" t="s">
        <v>11311</v>
      </c>
    </row>
    <row r="12679" spans="1:2">
      <c r="A12679" t="s">
        <v>11310</v>
      </c>
      <c r="B12679" t="s">
        <v>11311</v>
      </c>
    </row>
    <row r="12680" spans="1:2">
      <c r="A12680" t="s">
        <v>11310</v>
      </c>
      <c r="B12680" t="s">
        <v>11311</v>
      </c>
    </row>
    <row r="12681" spans="1:2">
      <c r="A12681" t="s">
        <v>11368</v>
      </c>
      <c r="B12681" t="s">
        <v>11369</v>
      </c>
    </row>
    <row r="12682" spans="1:2">
      <c r="A12682" t="s">
        <v>11368</v>
      </c>
      <c r="B12682" t="s">
        <v>11369</v>
      </c>
    </row>
    <row r="12683" spans="1:2">
      <c r="A12683" t="s">
        <v>11368</v>
      </c>
      <c r="B12683" t="s">
        <v>11369</v>
      </c>
    </row>
    <row r="12684" spans="1:2">
      <c r="A12684" t="s">
        <v>11342</v>
      </c>
      <c r="B12684" t="s">
        <v>11343</v>
      </c>
    </row>
    <row r="12685" spans="1:2">
      <c r="A12685" t="s">
        <v>11342</v>
      </c>
      <c r="B12685" t="s">
        <v>11343</v>
      </c>
    </row>
    <row r="12686" spans="1:2">
      <c r="A12686" t="s">
        <v>11342</v>
      </c>
      <c r="B12686" t="s">
        <v>11343</v>
      </c>
    </row>
    <row r="12687" spans="1:2">
      <c r="A12687" t="s">
        <v>11350</v>
      </c>
      <c r="B12687" t="s">
        <v>11351</v>
      </c>
    </row>
    <row r="12688" spans="1:2">
      <c r="A12688" t="s">
        <v>11350</v>
      </c>
      <c r="B12688" t="s">
        <v>11351</v>
      </c>
    </row>
    <row r="12689" spans="1:2">
      <c r="A12689" t="s">
        <v>11350</v>
      </c>
      <c r="B12689" t="s">
        <v>11351</v>
      </c>
    </row>
    <row r="12690" spans="1:2">
      <c r="A12690" t="s">
        <v>11344</v>
      </c>
      <c r="B12690" t="s">
        <v>11345</v>
      </c>
    </row>
    <row r="12691" spans="1:2">
      <c r="A12691" t="s">
        <v>11344</v>
      </c>
      <c r="B12691" t="s">
        <v>11345</v>
      </c>
    </row>
    <row r="12692" spans="1:2">
      <c r="A12692" t="s">
        <v>11344</v>
      </c>
      <c r="B12692" t="s">
        <v>11345</v>
      </c>
    </row>
    <row r="12693" spans="1:2">
      <c r="A12693" t="s">
        <v>11352</v>
      </c>
      <c r="B12693" t="s">
        <v>11353</v>
      </c>
    </row>
    <row r="12694" spans="1:2">
      <c r="A12694" t="s">
        <v>11352</v>
      </c>
      <c r="B12694" t="s">
        <v>11353</v>
      </c>
    </row>
    <row r="12695" spans="1:2">
      <c r="A12695" t="s">
        <v>11352</v>
      </c>
      <c r="B12695" t="s">
        <v>11353</v>
      </c>
    </row>
    <row r="12696" spans="1:2">
      <c r="A12696" t="s">
        <v>11346</v>
      </c>
      <c r="B12696" t="s">
        <v>11347</v>
      </c>
    </row>
    <row r="12697" spans="1:2">
      <c r="A12697" t="s">
        <v>11346</v>
      </c>
      <c r="B12697" t="s">
        <v>11347</v>
      </c>
    </row>
    <row r="12698" spans="1:2">
      <c r="A12698" t="s">
        <v>11346</v>
      </c>
      <c r="B12698" t="s">
        <v>11347</v>
      </c>
    </row>
    <row r="12699" spans="1:2">
      <c r="A12699" t="s">
        <v>11354</v>
      </c>
      <c r="B12699" t="s">
        <v>11355</v>
      </c>
    </row>
    <row r="12700" spans="1:2">
      <c r="A12700" t="s">
        <v>11354</v>
      </c>
      <c r="B12700" t="s">
        <v>11355</v>
      </c>
    </row>
    <row r="12701" spans="1:2">
      <c r="A12701" t="s">
        <v>11354</v>
      </c>
      <c r="B12701" t="s">
        <v>11355</v>
      </c>
    </row>
    <row r="12702" spans="1:2">
      <c r="A12702" t="s">
        <v>11348</v>
      </c>
      <c r="B12702" t="s">
        <v>11349</v>
      </c>
    </row>
    <row r="12703" spans="1:2">
      <c r="A12703" t="s">
        <v>11348</v>
      </c>
      <c r="B12703" t="s">
        <v>11349</v>
      </c>
    </row>
    <row r="12704" spans="1:2">
      <c r="A12704" t="s">
        <v>11348</v>
      </c>
      <c r="B12704" t="s">
        <v>11349</v>
      </c>
    </row>
    <row r="12705" spans="1:2">
      <c r="A12705" t="s">
        <v>11356</v>
      </c>
      <c r="B12705" t="s">
        <v>11357</v>
      </c>
    </row>
    <row r="12706" spans="1:2">
      <c r="A12706" t="s">
        <v>11356</v>
      </c>
      <c r="B12706" t="s">
        <v>11357</v>
      </c>
    </row>
    <row r="12707" spans="1:2">
      <c r="A12707" t="s">
        <v>11356</v>
      </c>
      <c r="B12707" t="s">
        <v>11357</v>
      </c>
    </row>
    <row r="12708" spans="1:2">
      <c r="A12708" t="s">
        <v>10947</v>
      </c>
      <c r="B12708" t="s">
        <v>10948</v>
      </c>
    </row>
    <row r="12709" spans="1:2">
      <c r="A12709" t="s">
        <v>10947</v>
      </c>
      <c r="B12709" t="s">
        <v>10948</v>
      </c>
    </row>
    <row r="12710" spans="1:2">
      <c r="A12710" t="s">
        <v>10947</v>
      </c>
      <c r="B12710" t="s">
        <v>10948</v>
      </c>
    </row>
    <row r="12711" spans="1:2">
      <c r="A12711" t="s">
        <v>10949</v>
      </c>
      <c r="B12711" t="s">
        <v>10950</v>
      </c>
    </row>
    <row r="12712" spans="1:2">
      <c r="A12712" t="s">
        <v>10949</v>
      </c>
      <c r="B12712" t="s">
        <v>10950</v>
      </c>
    </row>
    <row r="12713" spans="1:2">
      <c r="A12713" t="s">
        <v>10949</v>
      </c>
      <c r="B12713" t="s">
        <v>10950</v>
      </c>
    </row>
    <row r="12714" spans="1:2">
      <c r="A12714" t="s">
        <v>11358</v>
      </c>
      <c r="B12714" t="s">
        <v>11359</v>
      </c>
    </row>
    <row r="12715" spans="1:2">
      <c r="A12715" t="s">
        <v>11358</v>
      </c>
      <c r="B12715" t="s">
        <v>11359</v>
      </c>
    </row>
    <row r="12716" spans="1:2">
      <c r="A12716" t="s">
        <v>11358</v>
      </c>
      <c r="B12716" t="s">
        <v>11359</v>
      </c>
    </row>
    <row r="12717" spans="1:2">
      <c r="A12717" t="s">
        <v>11360</v>
      </c>
      <c r="B12717" t="s">
        <v>11361</v>
      </c>
    </row>
    <row r="12718" spans="1:2">
      <c r="A12718" t="s">
        <v>11360</v>
      </c>
      <c r="B12718" t="s">
        <v>11361</v>
      </c>
    </row>
    <row r="12719" spans="1:2">
      <c r="A12719" t="s">
        <v>11360</v>
      </c>
      <c r="B12719" t="s">
        <v>11361</v>
      </c>
    </row>
    <row r="12720" spans="1:2">
      <c r="A12720" t="s">
        <v>11362</v>
      </c>
      <c r="B12720" t="s">
        <v>11363</v>
      </c>
    </row>
    <row r="12721" spans="1:2">
      <c r="A12721" t="s">
        <v>11362</v>
      </c>
      <c r="B12721" t="s">
        <v>11363</v>
      </c>
    </row>
    <row r="12722" spans="1:2">
      <c r="A12722" t="s">
        <v>11362</v>
      </c>
      <c r="B12722" t="s">
        <v>11363</v>
      </c>
    </row>
    <row r="12723" spans="1:2">
      <c r="A12723" t="s">
        <v>11330</v>
      </c>
      <c r="B12723" t="s">
        <v>11331</v>
      </c>
    </row>
    <row r="12724" spans="1:2">
      <c r="A12724" t="s">
        <v>11330</v>
      </c>
      <c r="B12724" t="s">
        <v>11331</v>
      </c>
    </row>
    <row r="12725" spans="1:2">
      <c r="A12725" t="s">
        <v>11330</v>
      </c>
      <c r="B12725" t="s">
        <v>11331</v>
      </c>
    </row>
    <row r="12726" spans="1:2">
      <c r="A12726" t="s">
        <v>11336</v>
      </c>
      <c r="B12726" t="s">
        <v>11337</v>
      </c>
    </row>
    <row r="12727" spans="1:2">
      <c r="A12727" t="s">
        <v>11336</v>
      </c>
      <c r="B12727" t="s">
        <v>11337</v>
      </c>
    </row>
    <row r="12728" spans="1:2">
      <c r="A12728" t="s">
        <v>11336</v>
      </c>
      <c r="B12728" t="s">
        <v>11337</v>
      </c>
    </row>
    <row r="12729" spans="1:2">
      <c r="A12729" t="s">
        <v>11332</v>
      </c>
      <c r="B12729" t="s">
        <v>11333</v>
      </c>
    </row>
    <row r="12730" spans="1:2">
      <c r="A12730" t="s">
        <v>11332</v>
      </c>
      <c r="B12730" t="s">
        <v>11333</v>
      </c>
    </row>
    <row r="12731" spans="1:2">
      <c r="A12731" t="s">
        <v>11332</v>
      </c>
      <c r="B12731" t="s">
        <v>11333</v>
      </c>
    </row>
    <row r="12732" spans="1:2">
      <c r="A12732" t="s">
        <v>11338</v>
      </c>
      <c r="B12732" t="s">
        <v>11339</v>
      </c>
    </row>
    <row r="12733" spans="1:2">
      <c r="A12733" t="s">
        <v>11338</v>
      </c>
      <c r="B12733" t="s">
        <v>11339</v>
      </c>
    </row>
    <row r="12734" spans="1:2">
      <c r="A12734" t="s">
        <v>11338</v>
      </c>
      <c r="B12734" t="s">
        <v>11339</v>
      </c>
    </row>
    <row r="12735" spans="1:2">
      <c r="A12735" t="s">
        <v>11334</v>
      </c>
      <c r="B12735" t="s">
        <v>11335</v>
      </c>
    </row>
    <row r="12736" spans="1:2">
      <c r="A12736" t="s">
        <v>11334</v>
      </c>
      <c r="B12736" t="s">
        <v>11335</v>
      </c>
    </row>
    <row r="12737" spans="1:2">
      <c r="A12737" t="s">
        <v>11334</v>
      </c>
      <c r="B12737" t="s">
        <v>11335</v>
      </c>
    </row>
    <row r="12738" spans="1:2">
      <c r="A12738" t="s">
        <v>11340</v>
      </c>
      <c r="B12738" t="s">
        <v>11341</v>
      </c>
    </row>
    <row r="12739" spans="1:2">
      <c r="A12739" t="s">
        <v>11340</v>
      </c>
      <c r="B12739" t="s">
        <v>11341</v>
      </c>
    </row>
    <row r="12740" spans="1:2">
      <c r="A12740" t="s">
        <v>11340</v>
      </c>
      <c r="B12740" t="s">
        <v>11341</v>
      </c>
    </row>
    <row r="12741" spans="1:2">
      <c r="A12741" t="s">
        <v>11312</v>
      </c>
      <c r="B12741" t="s">
        <v>11313</v>
      </c>
    </row>
    <row r="12742" spans="1:2">
      <c r="A12742" t="s">
        <v>11312</v>
      </c>
      <c r="B12742" t="s">
        <v>11313</v>
      </c>
    </row>
    <row r="12743" spans="1:2">
      <c r="A12743" t="s">
        <v>11312</v>
      </c>
      <c r="B12743" t="s">
        <v>11313</v>
      </c>
    </row>
    <row r="12744" spans="1:2">
      <c r="A12744" t="s">
        <v>11314</v>
      </c>
      <c r="B12744" t="s">
        <v>11315</v>
      </c>
    </row>
    <row r="12745" spans="1:2">
      <c r="A12745" t="s">
        <v>11314</v>
      </c>
      <c r="B12745" t="s">
        <v>11315</v>
      </c>
    </row>
    <row r="12746" spans="1:2">
      <c r="A12746" t="s">
        <v>11314</v>
      </c>
      <c r="B12746" t="s">
        <v>11315</v>
      </c>
    </row>
    <row r="12747" spans="1:2">
      <c r="A12747" t="s">
        <v>11316</v>
      </c>
      <c r="B12747" t="s">
        <v>11317</v>
      </c>
    </row>
    <row r="12748" spans="1:2">
      <c r="A12748" t="s">
        <v>11316</v>
      </c>
      <c r="B12748" t="s">
        <v>11317</v>
      </c>
    </row>
    <row r="12749" spans="1:2">
      <c r="A12749" t="s">
        <v>11316</v>
      </c>
      <c r="B12749" t="s">
        <v>11317</v>
      </c>
    </row>
    <row r="12750" spans="1:2">
      <c r="A12750" t="s">
        <v>10915</v>
      </c>
      <c r="B12750" t="s">
        <v>9975</v>
      </c>
    </row>
    <row r="12751" spans="1:2">
      <c r="A12751" t="s">
        <v>10915</v>
      </c>
      <c r="B12751" t="s">
        <v>9975</v>
      </c>
    </row>
    <row r="12752" spans="1:2">
      <c r="A12752" t="s">
        <v>10915</v>
      </c>
      <c r="B12752" t="s">
        <v>9975</v>
      </c>
    </row>
    <row r="12753" spans="1:2">
      <c r="A12753" t="s">
        <v>10925</v>
      </c>
      <c r="B12753" t="s">
        <v>10926</v>
      </c>
    </row>
    <row r="12754" spans="1:2">
      <c r="A12754" t="s">
        <v>10925</v>
      </c>
      <c r="B12754" t="s">
        <v>10926</v>
      </c>
    </row>
    <row r="12755" spans="1:2">
      <c r="A12755" t="s">
        <v>10925</v>
      </c>
      <c r="B12755" t="s">
        <v>10926</v>
      </c>
    </row>
    <row r="12756" spans="1:2">
      <c r="A12756" t="s">
        <v>10917</v>
      </c>
      <c r="B12756" t="s">
        <v>10918</v>
      </c>
    </row>
    <row r="12757" spans="1:2">
      <c r="A12757" t="s">
        <v>10917</v>
      </c>
      <c r="B12757" t="s">
        <v>10918</v>
      </c>
    </row>
    <row r="12758" spans="1:2">
      <c r="A12758" t="s">
        <v>10917</v>
      </c>
      <c r="B12758" t="s">
        <v>10918</v>
      </c>
    </row>
    <row r="12759" spans="1:2">
      <c r="A12759" t="s">
        <v>10919</v>
      </c>
      <c r="B12759" t="s">
        <v>10920</v>
      </c>
    </row>
    <row r="12760" spans="1:2">
      <c r="A12760" t="s">
        <v>10919</v>
      </c>
      <c r="B12760" t="s">
        <v>10920</v>
      </c>
    </row>
    <row r="12761" spans="1:2">
      <c r="A12761" t="s">
        <v>10919</v>
      </c>
      <c r="B12761" t="s">
        <v>10920</v>
      </c>
    </row>
    <row r="12762" spans="1:2">
      <c r="A12762" t="s">
        <v>10927</v>
      </c>
      <c r="B12762" t="s">
        <v>10928</v>
      </c>
    </row>
    <row r="12763" spans="1:2">
      <c r="A12763" t="s">
        <v>10927</v>
      </c>
      <c r="B12763" t="s">
        <v>10928</v>
      </c>
    </row>
    <row r="12764" spans="1:2">
      <c r="A12764" t="s">
        <v>10927</v>
      </c>
      <c r="B12764" t="s">
        <v>10928</v>
      </c>
    </row>
    <row r="12765" spans="1:2">
      <c r="A12765" t="s">
        <v>10916</v>
      </c>
      <c r="B12765" t="s">
        <v>10011</v>
      </c>
    </row>
    <row r="12766" spans="1:2">
      <c r="A12766" t="s">
        <v>10916</v>
      </c>
      <c r="B12766" t="s">
        <v>10011</v>
      </c>
    </row>
    <row r="12767" spans="1:2">
      <c r="A12767" t="s">
        <v>10916</v>
      </c>
      <c r="B12767" t="s">
        <v>10011</v>
      </c>
    </row>
    <row r="12768" spans="1:2">
      <c r="A12768" t="s">
        <v>10921</v>
      </c>
      <c r="B12768" t="s">
        <v>10922</v>
      </c>
    </row>
    <row r="12769" spans="1:2">
      <c r="A12769" t="s">
        <v>10921</v>
      </c>
      <c r="B12769" t="s">
        <v>10922</v>
      </c>
    </row>
    <row r="12770" spans="1:2">
      <c r="A12770" t="s">
        <v>10921</v>
      </c>
      <c r="B12770" t="s">
        <v>10922</v>
      </c>
    </row>
    <row r="12771" spans="1:2">
      <c r="A12771" t="s">
        <v>10923</v>
      </c>
      <c r="B12771" t="s">
        <v>10924</v>
      </c>
    </row>
    <row r="12772" spans="1:2">
      <c r="A12772" t="s">
        <v>10923</v>
      </c>
      <c r="B12772" t="s">
        <v>10924</v>
      </c>
    </row>
    <row r="12773" spans="1:2">
      <c r="A12773" t="s">
        <v>10923</v>
      </c>
      <c r="B12773" t="s">
        <v>10924</v>
      </c>
    </row>
    <row r="12774" spans="1:2">
      <c r="A12774" t="s">
        <v>11189</v>
      </c>
      <c r="B12774" t="s">
        <v>10334</v>
      </c>
    </row>
    <row r="12775" spans="1:2">
      <c r="A12775" t="s">
        <v>11189</v>
      </c>
      <c r="B12775" t="s">
        <v>10334</v>
      </c>
    </row>
    <row r="12776" spans="1:2">
      <c r="A12776" t="s">
        <v>11189</v>
      </c>
      <c r="B12776" t="s">
        <v>10334</v>
      </c>
    </row>
    <row r="12777" spans="1:2">
      <c r="A12777" t="s">
        <v>11190</v>
      </c>
      <c r="B12777" t="s">
        <v>10338</v>
      </c>
    </row>
    <row r="12778" spans="1:2">
      <c r="A12778" t="s">
        <v>11190</v>
      </c>
      <c r="B12778" t="s">
        <v>10338</v>
      </c>
    </row>
    <row r="12779" spans="1:2">
      <c r="A12779" t="s">
        <v>11190</v>
      </c>
      <c r="B12779" t="s">
        <v>10338</v>
      </c>
    </row>
    <row r="12780" spans="1:2">
      <c r="A12780" t="s">
        <v>11185</v>
      </c>
      <c r="B12780" t="s">
        <v>11186</v>
      </c>
    </row>
    <row r="12781" spans="1:2">
      <c r="A12781" t="s">
        <v>11185</v>
      </c>
      <c r="B12781" t="s">
        <v>11186</v>
      </c>
    </row>
    <row r="12782" spans="1:2">
      <c r="A12782" t="s">
        <v>11185</v>
      </c>
      <c r="B12782" t="s">
        <v>11186</v>
      </c>
    </row>
    <row r="12783" spans="1:2">
      <c r="A12783" t="s">
        <v>11187</v>
      </c>
      <c r="B12783" t="s">
        <v>11188</v>
      </c>
    </row>
    <row r="12784" spans="1:2">
      <c r="A12784" t="s">
        <v>11187</v>
      </c>
      <c r="B12784" t="s">
        <v>11188</v>
      </c>
    </row>
    <row r="12785" spans="1:2">
      <c r="A12785" t="s">
        <v>11187</v>
      </c>
      <c r="B12785" t="s">
        <v>11188</v>
      </c>
    </row>
    <row r="12786" spans="1:2">
      <c r="A12786" t="s">
        <v>11104</v>
      </c>
      <c r="B12786" t="s">
        <v>10434</v>
      </c>
    </row>
    <row r="12787" spans="1:2">
      <c r="A12787" t="s">
        <v>11104</v>
      </c>
      <c r="B12787" t="s">
        <v>10434</v>
      </c>
    </row>
    <row r="12788" spans="1:2">
      <c r="A12788" t="s">
        <v>11104</v>
      </c>
      <c r="B12788" t="s">
        <v>10434</v>
      </c>
    </row>
    <row r="12789" spans="1:2">
      <c r="A12789" t="s">
        <v>11105</v>
      </c>
      <c r="B12789" t="s">
        <v>11106</v>
      </c>
    </row>
    <row r="12790" spans="1:2">
      <c r="A12790" t="s">
        <v>11105</v>
      </c>
      <c r="B12790" t="s">
        <v>11106</v>
      </c>
    </row>
    <row r="12791" spans="1:2">
      <c r="A12791" t="s">
        <v>11105</v>
      </c>
      <c r="B12791" t="s">
        <v>11106</v>
      </c>
    </row>
    <row r="12792" spans="1:2">
      <c r="A12792" t="s">
        <v>11222</v>
      </c>
      <c r="B12792" t="s">
        <v>10038</v>
      </c>
    </row>
    <row r="12793" spans="1:2">
      <c r="A12793" t="s">
        <v>11222</v>
      </c>
      <c r="B12793" t="s">
        <v>10038</v>
      </c>
    </row>
    <row r="12794" spans="1:2">
      <c r="A12794" t="s">
        <v>11222</v>
      </c>
      <c r="B12794" t="s">
        <v>10038</v>
      </c>
    </row>
    <row r="12795" spans="1:2">
      <c r="A12795" t="s">
        <v>11107</v>
      </c>
      <c r="B12795" t="s">
        <v>10436</v>
      </c>
    </row>
    <row r="12796" spans="1:2">
      <c r="A12796" t="s">
        <v>11107</v>
      </c>
      <c r="B12796" t="s">
        <v>10436</v>
      </c>
    </row>
    <row r="12797" spans="1:2">
      <c r="A12797" t="s">
        <v>11107</v>
      </c>
      <c r="B12797" t="s">
        <v>10436</v>
      </c>
    </row>
    <row r="12798" spans="1:2">
      <c r="A12798" t="s">
        <v>11108</v>
      </c>
      <c r="B12798" t="s">
        <v>11109</v>
      </c>
    </row>
    <row r="12799" spans="1:2">
      <c r="A12799" t="s">
        <v>11108</v>
      </c>
      <c r="B12799" t="s">
        <v>11109</v>
      </c>
    </row>
    <row r="12800" spans="1:2">
      <c r="A12800" t="s">
        <v>11108</v>
      </c>
      <c r="B12800" t="s">
        <v>11109</v>
      </c>
    </row>
    <row r="12801" spans="1:2">
      <c r="A12801" t="s">
        <v>11223</v>
      </c>
      <c r="B12801" t="s">
        <v>10042</v>
      </c>
    </row>
    <row r="12802" spans="1:2">
      <c r="A12802" t="s">
        <v>11223</v>
      </c>
      <c r="B12802" t="s">
        <v>10042</v>
      </c>
    </row>
    <row r="12803" spans="1:2">
      <c r="A12803" t="s">
        <v>11223</v>
      </c>
      <c r="B12803" t="s">
        <v>10042</v>
      </c>
    </row>
    <row r="12804" spans="1:2">
      <c r="A12804" t="s">
        <v>11110</v>
      </c>
      <c r="B12804" t="s">
        <v>10438</v>
      </c>
    </row>
    <row r="12805" spans="1:2">
      <c r="A12805" t="s">
        <v>11110</v>
      </c>
      <c r="B12805" t="s">
        <v>10438</v>
      </c>
    </row>
    <row r="12806" spans="1:2">
      <c r="A12806" t="s">
        <v>11110</v>
      </c>
      <c r="B12806" t="s">
        <v>10438</v>
      </c>
    </row>
    <row r="12807" spans="1:2">
      <c r="A12807" t="s">
        <v>11111</v>
      </c>
      <c r="B12807" t="s">
        <v>11112</v>
      </c>
    </row>
    <row r="12808" spans="1:2">
      <c r="A12808" t="s">
        <v>11111</v>
      </c>
      <c r="B12808" t="s">
        <v>11112</v>
      </c>
    </row>
    <row r="12809" spans="1:2">
      <c r="A12809" t="s">
        <v>11111</v>
      </c>
      <c r="B12809" t="s">
        <v>11112</v>
      </c>
    </row>
    <row r="12810" spans="1:2">
      <c r="A12810" t="s">
        <v>11224</v>
      </c>
      <c r="B12810" t="s">
        <v>10046</v>
      </c>
    </row>
    <row r="12811" spans="1:2">
      <c r="A12811" t="s">
        <v>11224</v>
      </c>
      <c r="B12811" t="s">
        <v>10046</v>
      </c>
    </row>
    <row r="12812" spans="1:2">
      <c r="A12812" t="s">
        <v>11224</v>
      </c>
      <c r="B12812" t="s">
        <v>10046</v>
      </c>
    </row>
    <row r="12813" spans="1:2">
      <c r="A12813" t="s">
        <v>11113</v>
      </c>
      <c r="B12813" t="s">
        <v>11114</v>
      </c>
    </row>
    <row r="12814" spans="1:2">
      <c r="A12814" t="s">
        <v>11113</v>
      </c>
      <c r="B12814" t="s">
        <v>11114</v>
      </c>
    </row>
    <row r="12815" spans="1:2">
      <c r="A12815" t="s">
        <v>11113</v>
      </c>
      <c r="B12815" t="s">
        <v>11114</v>
      </c>
    </row>
    <row r="12816" spans="1:2">
      <c r="A12816" t="s">
        <v>11115</v>
      </c>
      <c r="B12816" t="s">
        <v>11116</v>
      </c>
    </row>
    <row r="12817" spans="1:2">
      <c r="A12817" t="s">
        <v>11115</v>
      </c>
      <c r="B12817" t="s">
        <v>11116</v>
      </c>
    </row>
    <row r="12818" spans="1:2">
      <c r="A12818" t="s">
        <v>11115</v>
      </c>
      <c r="B12818" t="s">
        <v>11116</v>
      </c>
    </row>
    <row r="12819" spans="1:2">
      <c r="A12819" t="s">
        <v>11119</v>
      </c>
      <c r="B12819" t="s">
        <v>11120</v>
      </c>
    </row>
    <row r="12820" spans="1:2">
      <c r="A12820" t="s">
        <v>11119</v>
      </c>
      <c r="B12820" t="s">
        <v>11120</v>
      </c>
    </row>
    <row r="12821" spans="1:2">
      <c r="A12821" t="s">
        <v>11119</v>
      </c>
      <c r="B12821" t="s">
        <v>11120</v>
      </c>
    </row>
    <row r="12822" spans="1:2">
      <c r="A12822" t="s">
        <v>11121</v>
      </c>
      <c r="B12822" t="s">
        <v>11122</v>
      </c>
    </row>
    <row r="12823" spans="1:2">
      <c r="A12823" t="s">
        <v>11121</v>
      </c>
      <c r="B12823" t="s">
        <v>11122</v>
      </c>
    </row>
    <row r="12824" spans="1:2">
      <c r="A12824" t="s">
        <v>11121</v>
      </c>
      <c r="B12824" t="s">
        <v>11122</v>
      </c>
    </row>
    <row r="12825" spans="1:2">
      <c r="A12825" t="s">
        <v>11123</v>
      </c>
      <c r="B12825" t="s">
        <v>11124</v>
      </c>
    </row>
    <row r="12826" spans="1:2">
      <c r="A12826" t="s">
        <v>11123</v>
      </c>
      <c r="B12826" t="s">
        <v>11124</v>
      </c>
    </row>
    <row r="12827" spans="1:2">
      <c r="A12827" t="s">
        <v>11123</v>
      </c>
      <c r="B12827" t="s">
        <v>11124</v>
      </c>
    </row>
    <row r="12828" spans="1:2">
      <c r="A12828" t="s">
        <v>11125</v>
      </c>
      <c r="B12828" t="s">
        <v>11126</v>
      </c>
    </row>
    <row r="12829" spans="1:2">
      <c r="A12829" t="s">
        <v>11125</v>
      </c>
      <c r="B12829" t="s">
        <v>11126</v>
      </c>
    </row>
    <row r="12830" spans="1:2">
      <c r="A12830" t="s">
        <v>11125</v>
      </c>
      <c r="B12830" t="s">
        <v>11126</v>
      </c>
    </row>
    <row r="12831" spans="1:2">
      <c r="A12831" t="s">
        <v>10987</v>
      </c>
      <c r="B12831" t="s">
        <v>10988</v>
      </c>
    </row>
    <row r="12832" spans="1:2">
      <c r="A12832" t="s">
        <v>10987</v>
      </c>
      <c r="B12832" t="s">
        <v>10988</v>
      </c>
    </row>
    <row r="12833" spans="1:2">
      <c r="A12833" t="s">
        <v>10987</v>
      </c>
      <c r="B12833" t="s">
        <v>10988</v>
      </c>
    </row>
    <row r="12834" spans="1:2">
      <c r="A12834" t="s">
        <v>10989</v>
      </c>
      <c r="B12834" t="s">
        <v>10990</v>
      </c>
    </row>
    <row r="12835" spans="1:2">
      <c r="A12835" t="s">
        <v>10989</v>
      </c>
      <c r="B12835" t="s">
        <v>10990</v>
      </c>
    </row>
    <row r="12836" spans="1:2">
      <c r="A12836" t="s">
        <v>10989</v>
      </c>
      <c r="B12836" t="s">
        <v>10990</v>
      </c>
    </row>
    <row r="12837" spans="1:2">
      <c r="A12837" t="s">
        <v>10991</v>
      </c>
      <c r="B12837" t="s">
        <v>10992</v>
      </c>
    </row>
    <row r="12838" spans="1:2">
      <c r="A12838" t="s">
        <v>10991</v>
      </c>
      <c r="B12838" t="s">
        <v>10992</v>
      </c>
    </row>
    <row r="12839" spans="1:2">
      <c r="A12839" t="s">
        <v>10991</v>
      </c>
      <c r="B12839" t="s">
        <v>10992</v>
      </c>
    </row>
    <row r="12840" spans="1:2">
      <c r="A12840" t="s">
        <v>10993</v>
      </c>
      <c r="B12840" t="s">
        <v>10994</v>
      </c>
    </row>
    <row r="12841" spans="1:2">
      <c r="A12841" t="s">
        <v>10993</v>
      </c>
      <c r="B12841" t="s">
        <v>10994</v>
      </c>
    </row>
    <row r="12842" spans="1:2">
      <c r="A12842" t="s">
        <v>10993</v>
      </c>
      <c r="B12842" t="s">
        <v>10994</v>
      </c>
    </row>
    <row r="12843" spans="1:2">
      <c r="A12843" t="s">
        <v>10995</v>
      </c>
      <c r="B12843" t="s">
        <v>10996</v>
      </c>
    </row>
    <row r="12844" spans="1:2">
      <c r="A12844" t="s">
        <v>10995</v>
      </c>
      <c r="B12844" t="s">
        <v>10996</v>
      </c>
    </row>
    <row r="12845" spans="1:2">
      <c r="A12845" t="s">
        <v>10995</v>
      </c>
      <c r="B12845" t="s">
        <v>10996</v>
      </c>
    </row>
    <row r="12846" spans="1:2">
      <c r="A12846" t="s">
        <v>10997</v>
      </c>
      <c r="B12846" t="s">
        <v>10998</v>
      </c>
    </row>
    <row r="12847" spans="1:2">
      <c r="A12847" t="s">
        <v>10997</v>
      </c>
      <c r="B12847" t="s">
        <v>10998</v>
      </c>
    </row>
    <row r="12848" spans="1:2">
      <c r="A12848" t="s">
        <v>10997</v>
      </c>
      <c r="B12848" t="s">
        <v>10998</v>
      </c>
    </row>
    <row r="12849" spans="1:2">
      <c r="A12849" t="s">
        <v>11060</v>
      </c>
      <c r="B12849" t="s">
        <v>11061</v>
      </c>
    </row>
    <row r="12850" spans="1:2">
      <c r="A12850" t="s">
        <v>11060</v>
      </c>
      <c r="B12850" t="s">
        <v>11061</v>
      </c>
    </row>
    <row r="12851" spans="1:2">
      <c r="A12851" t="s">
        <v>11060</v>
      </c>
      <c r="B12851" t="s">
        <v>11061</v>
      </c>
    </row>
    <row r="12852" spans="1:2">
      <c r="A12852" t="s">
        <v>11062</v>
      </c>
      <c r="B12852" t="s">
        <v>11063</v>
      </c>
    </row>
    <row r="12853" spans="1:2">
      <c r="A12853" t="s">
        <v>11062</v>
      </c>
      <c r="B12853" t="s">
        <v>11063</v>
      </c>
    </row>
    <row r="12854" spans="1:2">
      <c r="A12854" t="s">
        <v>11062</v>
      </c>
      <c r="B12854" t="s">
        <v>11063</v>
      </c>
    </row>
    <row r="12855" spans="1:2">
      <c r="A12855" t="s">
        <v>11064</v>
      </c>
      <c r="B12855" t="s">
        <v>11065</v>
      </c>
    </row>
    <row r="12856" spans="1:2">
      <c r="A12856" t="s">
        <v>11064</v>
      </c>
      <c r="B12856" t="s">
        <v>11065</v>
      </c>
    </row>
    <row r="12857" spans="1:2">
      <c r="A12857" t="s">
        <v>11064</v>
      </c>
      <c r="B12857" t="s">
        <v>11065</v>
      </c>
    </row>
    <row r="12858" spans="1:2">
      <c r="A12858" t="s">
        <v>11011</v>
      </c>
      <c r="B12858" t="s">
        <v>11012</v>
      </c>
    </row>
    <row r="12859" spans="1:2">
      <c r="A12859" t="s">
        <v>11011</v>
      </c>
      <c r="B12859" t="s">
        <v>11012</v>
      </c>
    </row>
    <row r="12860" spans="1:2">
      <c r="A12860" t="s">
        <v>11011</v>
      </c>
      <c r="B12860" t="s">
        <v>11012</v>
      </c>
    </row>
    <row r="12861" spans="1:2">
      <c r="A12861" t="s">
        <v>11013</v>
      </c>
      <c r="B12861" t="s">
        <v>11014</v>
      </c>
    </row>
    <row r="12862" spans="1:2">
      <c r="A12862" t="s">
        <v>11013</v>
      </c>
      <c r="B12862" t="s">
        <v>11014</v>
      </c>
    </row>
    <row r="12863" spans="1:2">
      <c r="A12863" t="s">
        <v>11013</v>
      </c>
      <c r="B12863" t="s">
        <v>11014</v>
      </c>
    </row>
    <row r="12864" spans="1:2">
      <c r="A12864" t="s">
        <v>11066</v>
      </c>
      <c r="B12864" t="s">
        <v>11067</v>
      </c>
    </row>
    <row r="12865" spans="1:2">
      <c r="A12865" t="s">
        <v>11066</v>
      </c>
      <c r="B12865" t="s">
        <v>11067</v>
      </c>
    </row>
    <row r="12866" spans="1:2">
      <c r="A12866" t="s">
        <v>11066</v>
      </c>
      <c r="B12866" t="s">
        <v>11067</v>
      </c>
    </row>
    <row r="12867" spans="1:2">
      <c r="A12867" t="s">
        <v>11068</v>
      </c>
      <c r="B12867" t="s">
        <v>11069</v>
      </c>
    </row>
    <row r="12868" spans="1:2">
      <c r="A12868" t="s">
        <v>11068</v>
      </c>
      <c r="B12868" t="s">
        <v>11069</v>
      </c>
    </row>
    <row r="12869" spans="1:2">
      <c r="A12869" t="s">
        <v>11068</v>
      </c>
      <c r="B12869" t="s">
        <v>11069</v>
      </c>
    </row>
    <row r="12870" spans="1:2">
      <c r="A12870" t="s">
        <v>11050</v>
      </c>
      <c r="B12870" t="s">
        <v>11051</v>
      </c>
    </row>
    <row r="12871" spans="1:2">
      <c r="A12871" t="s">
        <v>11050</v>
      </c>
      <c r="B12871" t="s">
        <v>11051</v>
      </c>
    </row>
    <row r="12872" spans="1:2">
      <c r="A12872" t="s">
        <v>11050</v>
      </c>
      <c r="B12872" t="s">
        <v>11051</v>
      </c>
    </row>
    <row r="12873" spans="1:2">
      <c r="A12873" t="s">
        <v>11052</v>
      </c>
      <c r="B12873" t="s">
        <v>11053</v>
      </c>
    </row>
    <row r="12874" spans="1:2">
      <c r="A12874" t="s">
        <v>11052</v>
      </c>
      <c r="B12874" t="s">
        <v>11053</v>
      </c>
    </row>
    <row r="12875" spans="1:2">
      <c r="A12875" t="s">
        <v>11052</v>
      </c>
      <c r="B12875" t="s">
        <v>11053</v>
      </c>
    </row>
    <row r="12876" spans="1:2">
      <c r="A12876" t="s">
        <v>11127</v>
      </c>
      <c r="B12876" t="s">
        <v>11128</v>
      </c>
    </row>
    <row r="12877" spans="1:2">
      <c r="A12877" t="s">
        <v>11127</v>
      </c>
      <c r="B12877" t="s">
        <v>11128</v>
      </c>
    </row>
    <row r="12878" spans="1:2">
      <c r="A12878" t="s">
        <v>11127</v>
      </c>
      <c r="B12878" t="s">
        <v>11128</v>
      </c>
    </row>
    <row r="12879" spans="1:2">
      <c r="A12879" t="s">
        <v>11129</v>
      </c>
      <c r="B12879" t="s">
        <v>11130</v>
      </c>
    </row>
    <row r="12880" spans="1:2">
      <c r="A12880" t="s">
        <v>11129</v>
      </c>
      <c r="B12880" t="s">
        <v>11130</v>
      </c>
    </row>
    <row r="12881" spans="1:2">
      <c r="A12881" t="s">
        <v>11129</v>
      </c>
      <c r="B12881" t="s">
        <v>11130</v>
      </c>
    </row>
    <row r="12882" spans="1:2">
      <c r="A12882" t="s">
        <v>11131</v>
      </c>
      <c r="B12882" t="s">
        <v>11132</v>
      </c>
    </row>
    <row r="12883" spans="1:2">
      <c r="A12883" t="s">
        <v>11131</v>
      </c>
      <c r="B12883" t="s">
        <v>11132</v>
      </c>
    </row>
    <row r="12884" spans="1:2">
      <c r="A12884" t="s">
        <v>11131</v>
      </c>
      <c r="B12884" t="s">
        <v>11132</v>
      </c>
    </row>
    <row r="12885" spans="1:2">
      <c r="A12885" t="s">
        <v>11133</v>
      </c>
      <c r="B12885" t="s">
        <v>11134</v>
      </c>
    </row>
    <row r="12886" spans="1:2">
      <c r="A12886" t="s">
        <v>11133</v>
      </c>
      <c r="B12886" t="s">
        <v>11134</v>
      </c>
    </row>
    <row r="12887" spans="1:2">
      <c r="A12887" t="s">
        <v>11133</v>
      </c>
      <c r="B12887" t="s">
        <v>11134</v>
      </c>
    </row>
    <row r="12888" spans="1:2">
      <c r="A12888" t="s">
        <v>11135</v>
      </c>
      <c r="B12888" t="s">
        <v>11136</v>
      </c>
    </row>
    <row r="12889" spans="1:2">
      <c r="A12889" t="s">
        <v>11135</v>
      </c>
      <c r="B12889" t="s">
        <v>11136</v>
      </c>
    </row>
    <row r="12890" spans="1:2">
      <c r="A12890" t="s">
        <v>11135</v>
      </c>
      <c r="B12890" t="s">
        <v>11136</v>
      </c>
    </row>
    <row r="12891" spans="1:2">
      <c r="A12891" t="s">
        <v>11137</v>
      </c>
      <c r="B12891" t="s">
        <v>11138</v>
      </c>
    </row>
    <row r="12892" spans="1:2">
      <c r="A12892" t="s">
        <v>11137</v>
      </c>
      <c r="B12892" t="s">
        <v>11138</v>
      </c>
    </row>
    <row r="12893" spans="1:2">
      <c r="A12893" t="s">
        <v>11137</v>
      </c>
      <c r="B12893" t="s">
        <v>11138</v>
      </c>
    </row>
    <row r="12894" spans="1:2">
      <c r="A12894" t="s">
        <v>11027</v>
      </c>
      <c r="B12894" t="s">
        <v>10144</v>
      </c>
    </row>
    <row r="12895" spans="1:2">
      <c r="A12895" t="s">
        <v>11027</v>
      </c>
      <c r="B12895" t="s">
        <v>10144</v>
      </c>
    </row>
    <row r="12896" spans="1:2">
      <c r="A12896" t="s">
        <v>11027</v>
      </c>
      <c r="B12896" t="s">
        <v>10144</v>
      </c>
    </row>
    <row r="12897" spans="1:2">
      <c r="A12897" t="s">
        <v>11028</v>
      </c>
      <c r="B12897" t="s">
        <v>11029</v>
      </c>
    </row>
    <row r="12898" spans="1:2">
      <c r="A12898" t="s">
        <v>11028</v>
      </c>
      <c r="B12898" t="s">
        <v>11029</v>
      </c>
    </row>
    <row r="12899" spans="1:2">
      <c r="A12899" t="s">
        <v>11028</v>
      </c>
      <c r="B12899" t="s">
        <v>11029</v>
      </c>
    </row>
    <row r="12900" spans="1:2">
      <c r="A12900" t="s">
        <v>11030</v>
      </c>
      <c r="B12900" t="s">
        <v>10146</v>
      </c>
    </row>
    <row r="12901" spans="1:2">
      <c r="A12901" t="s">
        <v>11030</v>
      </c>
      <c r="B12901" t="s">
        <v>10146</v>
      </c>
    </row>
    <row r="12902" spans="1:2">
      <c r="A12902" t="s">
        <v>11030</v>
      </c>
      <c r="B12902" t="s">
        <v>10146</v>
      </c>
    </row>
    <row r="12903" spans="1:2">
      <c r="A12903" t="s">
        <v>11031</v>
      </c>
      <c r="B12903" t="s">
        <v>11032</v>
      </c>
    </row>
    <row r="12904" spans="1:2">
      <c r="A12904" t="s">
        <v>11031</v>
      </c>
      <c r="B12904" t="s">
        <v>11032</v>
      </c>
    </row>
    <row r="12905" spans="1:2">
      <c r="A12905" t="s">
        <v>11031</v>
      </c>
      <c r="B12905" t="s">
        <v>11032</v>
      </c>
    </row>
    <row r="12906" spans="1:2">
      <c r="A12906" t="s">
        <v>11033</v>
      </c>
      <c r="B12906" t="s">
        <v>10142</v>
      </c>
    </row>
    <row r="12907" spans="1:2">
      <c r="A12907" t="s">
        <v>11033</v>
      </c>
      <c r="B12907" t="s">
        <v>10142</v>
      </c>
    </row>
    <row r="12908" spans="1:2">
      <c r="A12908" t="s">
        <v>11033</v>
      </c>
      <c r="B12908" t="s">
        <v>10142</v>
      </c>
    </row>
    <row r="12909" spans="1:2">
      <c r="A12909" t="s">
        <v>11034</v>
      </c>
      <c r="B12909" t="s">
        <v>11035</v>
      </c>
    </row>
    <row r="12910" spans="1:2">
      <c r="A12910" t="s">
        <v>11034</v>
      </c>
      <c r="B12910" t="s">
        <v>11035</v>
      </c>
    </row>
    <row r="12911" spans="1:2">
      <c r="A12911" t="s">
        <v>11034</v>
      </c>
      <c r="B12911" t="s">
        <v>11035</v>
      </c>
    </row>
    <row r="12912" spans="1:2">
      <c r="A12912" t="s">
        <v>11151</v>
      </c>
      <c r="B12912" t="s">
        <v>11152</v>
      </c>
    </row>
    <row r="12913" spans="1:2">
      <c r="A12913" t="s">
        <v>11151</v>
      </c>
      <c r="B12913" t="s">
        <v>11152</v>
      </c>
    </row>
    <row r="12914" spans="1:2">
      <c r="A12914" t="s">
        <v>11151</v>
      </c>
      <c r="B12914" t="s">
        <v>11152</v>
      </c>
    </row>
    <row r="12915" spans="1:2">
      <c r="A12915" t="s">
        <v>11153</v>
      </c>
      <c r="B12915" t="s">
        <v>11154</v>
      </c>
    </row>
    <row r="12916" spans="1:2">
      <c r="A12916" t="s">
        <v>11153</v>
      </c>
      <c r="B12916" t="s">
        <v>11154</v>
      </c>
    </row>
    <row r="12917" spans="1:2">
      <c r="A12917" t="s">
        <v>11153</v>
      </c>
      <c r="B12917" t="s">
        <v>11154</v>
      </c>
    </row>
    <row r="12918" spans="1:2">
      <c r="A12918" t="s">
        <v>11155</v>
      </c>
      <c r="B12918" t="s">
        <v>11156</v>
      </c>
    </row>
    <row r="12919" spans="1:2">
      <c r="A12919" t="s">
        <v>11155</v>
      </c>
      <c r="B12919" t="s">
        <v>11156</v>
      </c>
    </row>
    <row r="12920" spans="1:2">
      <c r="A12920" t="s">
        <v>11155</v>
      </c>
      <c r="B12920" t="s">
        <v>11156</v>
      </c>
    </row>
    <row r="12921" spans="1:2">
      <c r="A12921" t="s">
        <v>11036</v>
      </c>
      <c r="B12921" t="s">
        <v>11037</v>
      </c>
    </row>
    <row r="12922" spans="1:2">
      <c r="A12922" t="s">
        <v>11036</v>
      </c>
      <c r="B12922" t="s">
        <v>11037</v>
      </c>
    </row>
    <row r="12923" spans="1:2">
      <c r="A12923" t="s">
        <v>11036</v>
      </c>
      <c r="B12923" t="s">
        <v>11037</v>
      </c>
    </row>
    <row r="12924" spans="1:2">
      <c r="A12924" t="s">
        <v>11038</v>
      </c>
      <c r="B12924" t="s">
        <v>11039</v>
      </c>
    </row>
    <row r="12925" spans="1:2">
      <c r="A12925" t="s">
        <v>11038</v>
      </c>
      <c r="B12925" t="s">
        <v>11039</v>
      </c>
    </row>
    <row r="12926" spans="1:2">
      <c r="A12926" t="s">
        <v>11038</v>
      </c>
      <c r="B12926" t="s">
        <v>11039</v>
      </c>
    </row>
    <row r="12927" spans="1:2">
      <c r="A12927" t="s">
        <v>11040</v>
      </c>
      <c r="B12927" t="s">
        <v>11041</v>
      </c>
    </row>
    <row r="12928" spans="1:2">
      <c r="A12928" t="s">
        <v>11040</v>
      </c>
      <c r="B12928" t="s">
        <v>11041</v>
      </c>
    </row>
    <row r="12929" spans="1:2">
      <c r="A12929" t="s">
        <v>11040</v>
      </c>
      <c r="B12929" t="s">
        <v>11041</v>
      </c>
    </row>
    <row r="12930" spans="1:2">
      <c r="A12930" t="s">
        <v>11042</v>
      </c>
      <c r="B12930" t="s">
        <v>11043</v>
      </c>
    </row>
    <row r="12931" spans="1:2">
      <c r="A12931" t="s">
        <v>11042</v>
      </c>
      <c r="B12931" t="s">
        <v>11043</v>
      </c>
    </row>
    <row r="12932" spans="1:2">
      <c r="A12932" t="s">
        <v>11042</v>
      </c>
      <c r="B12932" t="s">
        <v>11043</v>
      </c>
    </row>
    <row r="12933" spans="1:2">
      <c r="A12933" t="s">
        <v>11139</v>
      </c>
      <c r="B12933" t="s">
        <v>11140</v>
      </c>
    </row>
    <row r="12934" spans="1:2">
      <c r="A12934" t="s">
        <v>11139</v>
      </c>
      <c r="B12934" t="s">
        <v>11140</v>
      </c>
    </row>
    <row r="12935" spans="1:2">
      <c r="A12935" t="s">
        <v>11139</v>
      </c>
      <c r="B12935" t="s">
        <v>11140</v>
      </c>
    </row>
    <row r="12936" spans="1:2">
      <c r="A12936" t="s">
        <v>11141</v>
      </c>
      <c r="B12936" t="s">
        <v>11142</v>
      </c>
    </row>
    <row r="12937" spans="1:2">
      <c r="A12937" t="s">
        <v>11141</v>
      </c>
      <c r="B12937" t="s">
        <v>11142</v>
      </c>
    </row>
    <row r="12938" spans="1:2">
      <c r="A12938" t="s">
        <v>11141</v>
      </c>
      <c r="B12938" t="s">
        <v>11142</v>
      </c>
    </row>
    <row r="12939" spans="1:2">
      <c r="A12939" t="s">
        <v>11143</v>
      </c>
      <c r="B12939" t="s">
        <v>11144</v>
      </c>
    </row>
    <row r="12940" spans="1:2">
      <c r="A12940" t="s">
        <v>11143</v>
      </c>
      <c r="B12940" t="s">
        <v>11144</v>
      </c>
    </row>
    <row r="12941" spans="1:2">
      <c r="A12941" t="s">
        <v>11143</v>
      </c>
      <c r="B12941" t="s">
        <v>11144</v>
      </c>
    </row>
    <row r="12942" spans="1:2">
      <c r="A12942" t="s">
        <v>11145</v>
      </c>
      <c r="B12942" t="s">
        <v>11146</v>
      </c>
    </row>
    <row r="12943" spans="1:2">
      <c r="A12943" t="s">
        <v>11145</v>
      </c>
      <c r="B12943" t="s">
        <v>11146</v>
      </c>
    </row>
    <row r="12944" spans="1:2">
      <c r="A12944" t="s">
        <v>11145</v>
      </c>
      <c r="B12944" t="s">
        <v>11146</v>
      </c>
    </row>
    <row r="12945" spans="1:2">
      <c r="A12945" t="s">
        <v>11147</v>
      </c>
      <c r="B12945" t="s">
        <v>11148</v>
      </c>
    </row>
    <row r="12946" spans="1:2">
      <c r="A12946" t="s">
        <v>11147</v>
      </c>
      <c r="B12946" t="s">
        <v>11148</v>
      </c>
    </row>
    <row r="12947" spans="1:2">
      <c r="A12947" t="s">
        <v>11147</v>
      </c>
      <c r="B12947" t="s">
        <v>11148</v>
      </c>
    </row>
    <row r="12948" spans="1:2">
      <c r="A12948" t="s">
        <v>11149</v>
      </c>
      <c r="B12948" t="s">
        <v>11150</v>
      </c>
    </row>
    <row r="12949" spans="1:2">
      <c r="A12949" t="s">
        <v>11149</v>
      </c>
      <c r="B12949" t="s">
        <v>11150</v>
      </c>
    </row>
    <row r="12950" spans="1:2">
      <c r="A12950" t="s">
        <v>11149</v>
      </c>
      <c r="B12950" t="s">
        <v>11150</v>
      </c>
    </row>
    <row r="12951" spans="1:2">
      <c r="A12951" t="s">
        <v>11044</v>
      </c>
      <c r="B12951" t="s">
        <v>11045</v>
      </c>
    </row>
    <row r="12952" spans="1:2">
      <c r="A12952" t="s">
        <v>11044</v>
      </c>
      <c r="B12952" t="s">
        <v>11045</v>
      </c>
    </row>
    <row r="12953" spans="1:2">
      <c r="A12953" t="s">
        <v>11044</v>
      </c>
      <c r="B12953" t="s">
        <v>11045</v>
      </c>
    </row>
    <row r="12954" spans="1:2">
      <c r="A12954" t="s">
        <v>11046</v>
      </c>
      <c r="B12954" t="s">
        <v>11047</v>
      </c>
    </row>
    <row r="12955" spans="1:2">
      <c r="A12955" t="s">
        <v>11046</v>
      </c>
      <c r="B12955" t="s">
        <v>11047</v>
      </c>
    </row>
    <row r="12956" spans="1:2">
      <c r="A12956" t="s">
        <v>11046</v>
      </c>
      <c r="B12956" t="s">
        <v>11047</v>
      </c>
    </row>
    <row r="12957" spans="1:2">
      <c r="A12957" t="s">
        <v>11048</v>
      </c>
      <c r="B12957" t="s">
        <v>11049</v>
      </c>
    </row>
    <row r="12958" spans="1:2">
      <c r="A12958" t="s">
        <v>11048</v>
      </c>
      <c r="B12958" t="s">
        <v>11049</v>
      </c>
    </row>
    <row r="12959" spans="1:2">
      <c r="A12959" t="s">
        <v>11048</v>
      </c>
      <c r="B12959" t="s">
        <v>11049</v>
      </c>
    </row>
    <row r="12960" spans="1:2">
      <c r="A12960" t="s">
        <v>11157</v>
      </c>
      <c r="B12960" t="s">
        <v>11158</v>
      </c>
    </row>
    <row r="12961" spans="1:2">
      <c r="A12961" t="s">
        <v>11157</v>
      </c>
      <c r="B12961" t="s">
        <v>11158</v>
      </c>
    </row>
    <row r="12962" spans="1:2">
      <c r="A12962" t="s">
        <v>11157</v>
      </c>
      <c r="B12962" t="s">
        <v>11158</v>
      </c>
    </row>
    <row r="12963" spans="1:2">
      <c r="A12963" t="s">
        <v>11159</v>
      </c>
      <c r="B12963" t="s">
        <v>11160</v>
      </c>
    </row>
    <row r="12964" spans="1:2">
      <c r="A12964" t="s">
        <v>11159</v>
      </c>
      <c r="B12964" t="s">
        <v>11160</v>
      </c>
    </row>
    <row r="12965" spans="1:2">
      <c r="A12965" t="s">
        <v>11159</v>
      </c>
      <c r="B12965" t="s">
        <v>11160</v>
      </c>
    </row>
    <row r="12966" spans="1:2">
      <c r="A12966" t="s">
        <v>11161</v>
      </c>
      <c r="B12966" t="s">
        <v>11162</v>
      </c>
    </row>
    <row r="12967" spans="1:2">
      <c r="A12967" t="s">
        <v>11161</v>
      </c>
      <c r="B12967" t="s">
        <v>11162</v>
      </c>
    </row>
    <row r="12968" spans="1:2">
      <c r="A12968" t="s">
        <v>11161</v>
      </c>
      <c r="B12968" t="s">
        <v>11162</v>
      </c>
    </row>
    <row r="12969" spans="1:2">
      <c r="A12969" t="s">
        <v>11163</v>
      </c>
      <c r="B12969" t="s">
        <v>11164</v>
      </c>
    </row>
    <row r="12970" spans="1:2">
      <c r="A12970" t="s">
        <v>11163</v>
      </c>
      <c r="B12970" t="s">
        <v>11164</v>
      </c>
    </row>
    <row r="12971" spans="1:2">
      <c r="A12971" t="s">
        <v>11163</v>
      </c>
      <c r="B12971" t="s">
        <v>11164</v>
      </c>
    </row>
    <row r="12972" spans="1:2">
      <c r="A12972" t="s">
        <v>11165</v>
      </c>
      <c r="B12972" t="s">
        <v>11166</v>
      </c>
    </row>
    <row r="12973" spans="1:2">
      <c r="A12973" t="s">
        <v>11165</v>
      </c>
      <c r="B12973" t="s">
        <v>11166</v>
      </c>
    </row>
    <row r="12974" spans="1:2">
      <c r="A12974" t="s">
        <v>11165</v>
      </c>
      <c r="B12974" t="s">
        <v>11166</v>
      </c>
    </row>
    <row r="12975" spans="1:2">
      <c r="A12975" t="s">
        <v>11167</v>
      </c>
      <c r="B12975" t="s">
        <v>11168</v>
      </c>
    </row>
    <row r="12976" spans="1:2">
      <c r="A12976" t="s">
        <v>11167</v>
      </c>
      <c r="B12976" t="s">
        <v>11168</v>
      </c>
    </row>
    <row r="12977" spans="1:2">
      <c r="A12977" t="s">
        <v>11167</v>
      </c>
      <c r="B12977" t="s">
        <v>11168</v>
      </c>
    </row>
    <row r="12978" spans="1:2">
      <c r="A12978" t="s">
        <v>11054</v>
      </c>
      <c r="B12978" t="s">
        <v>11055</v>
      </c>
    </row>
    <row r="12979" spans="1:2">
      <c r="A12979" t="s">
        <v>11054</v>
      </c>
      <c r="B12979" t="s">
        <v>11055</v>
      </c>
    </row>
    <row r="12980" spans="1:2">
      <c r="A12980" t="s">
        <v>11054</v>
      </c>
      <c r="B12980" t="s">
        <v>11055</v>
      </c>
    </row>
    <row r="12981" spans="1:2">
      <c r="A12981" t="s">
        <v>11056</v>
      </c>
      <c r="B12981" t="s">
        <v>11057</v>
      </c>
    </row>
    <row r="12982" spans="1:2">
      <c r="A12982" t="s">
        <v>11056</v>
      </c>
      <c r="B12982" t="s">
        <v>11057</v>
      </c>
    </row>
    <row r="12983" spans="1:2">
      <c r="A12983" t="s">
        <v>11056</v>
      </c>
      <c r="B12983" t="s">
        <v>11057</v>
      </c>
    </row>
    <row r="12984" spans="1:2">
      <c r="A12984" t="s">
        <v>11058</v>
      </c>
      <c r="B12984" t="s">
        <v>11059</v>
      </c>
    </row>
    <row r="12985" spans="1:2">
      <c r="A12985" t="s">
        <v>11058</v>
      </c>
      <c r="B12985" t="s">
        <v>11059</v>
      </c>
    </row>
    <row r="12986" spans="1:2">
      <c r="A12986" t="s">
        <v>11058</v>
      </c>
      <c r="B12986" t="s">
        <v>11059</v>
      </c>
    </row>
    <row r="12987" spans="1:2">
      <c r="A12987" t="s">
        <v>11169</v>
      </c>
      <c r="B12987" t="s">
        <v>11170</v>
      </c>
    </row>
    <row r="12988" spans="1:2">
      <c r="A12988" t="s">
        <v>11169</v>
      </c>
      <c r="B12988" t="s">
        <v>11170</v>
      </c>
    </row>
    <row r="12989" spans="1:2">
      <c r="A12989" t="s">
        <v>11169</v>
      </c>
      <c r="B12989" t="s">
        <v>11170</v>
      </c>
    </row>
    <row r="12990" spans="1:2">
      <c r="A12990" t="s">
        <v>11171</v>
      </c>
      <c r="B12990" t="s">
        <v>11172</v>
      </c>
    </row>
    <row r="12991" spans="1:2">
      <c r="A12991" t="s">
        <v>11171</v>
      </c>
      <c r="B12991" t="s">
        <v>11172</v>
      </c>
    </row>
    <row r="12992" spans="1:2">
      <c r="A12992" t="s">
        <v>11171</v>
      </c>
      <c r="B12992" t="s">
        <v>11172</v>
      </c>
    </row>
    <row r="12993" spans="1:2">
      <c r="A12993" t="s">
        <v>11173</v>
      </c>
      <c r="B12993" t="s">
        <v>11174</v>
      </c>
    </row>
    <row r="12994" spans="1:2">
      <c r="A12994" t="s">
        <v>11173</v>
      </c>
      <c r="B12994" t="s">
        <v>11174</v>
      </c>
    </row>
    <row r="12995" spans="1:2">
      <c r="A12995" t="s">
        <v>11173</v>
      </c>
      <c r="B12995" t="s">
        <v>11174</v>
      </c>
    </row>
    <row r="12996" spans="1:2">
      <c r="A12996" t="s">
        <v>11175</v>
      </c>
      <c r="B12996" t="s">
        <v>11176</v>
      </c>
    </row>
    <row r="12997" spans="1:2">
      <c r="A12997" t="s">
        <v>11175</v>
      </c>
      <c r="B12997" t="s">
        <v>11176</v>
      </c>
    </row>
    <row r="12998" spans="1:2">
      <c r="A12998" t="s">
        <v>11175</v>
      </c>
      <c r="B12998" t="s">
        <v>11176</v>
      </c>
    </row>
    <row r="12999" spans="1:2">
      <c r="A12999" t="s">
        <v>11177</v>
      </c>
      <c r="B12999" t="s">
        <v>11178</v>
      </c>
    </row>
    <row r="13000" spans="1:2">
      <c r="A13000" t="s">
        <v>11177</v>
      </c>
      <c r="B13000" t="s">
        <v>11178</v>
      </c>
    </row>
    <row r="13001" spans="1:2">
      <c r="A13001" t="s">
        <v>11177</v>
      </c>
      <c r="B13001" t="s">
        <v>11178</v>
      </c>
    </row>
    <row r="13002" spans="1:2">
      <c r="A13002" t="s">
        <v>11259</v>
      </c>
      <c r="B13002" t="s">
        <v>11260</v>
      </c>
    </row>
    <row r="13003" spans="1:2">
      <c r="A13003" t="s">
        <v>11259</v>
      </c>
      <c r="B13003" t="s">
        <v>11260</v>
      </c>
    </row>
    <row r="13004" spans="1:2">
      <c r="A13004" t="s">
        <v>11259</v>
      </c>
      <c r="B13004" t="s">
        <v>11260</v>
      </c>
    </row>
    <row r="13005" spans="1:2">
      <c r="A13005" t="s">
        <v>11261</v>
      </c>
      <c r="B13005" t="s">
        <v>11262</v>
      </c>
    </row>
    <row r="13006" spans="1:2">
      <c r="A13006" t="s">
        <v>11261</v>
      </c>
      <c r="B13006" t="s">
        <v>11262</v>
      </c>
    </row>
    <row r="13007" spans="1:2">
      <c r="A13007" t="s">
        <v>11261</v>
      </c>
      <c r="B13007" t="s">
        <v>11262</v>
      </c>
    </row>
    <row r="13008" spans="1:2">
      <c r="A13008" t="s">
        <v>11263</v>
      </c>
      <c r="B13008" t="s">
        <v>10179</v>
      </c>
    </row>
    <row r="13009" spans="1:2">
      <c r="A13009" t="s">
        <v>11263</v>
      </c>
      <c r="B13009" t="s">
        <v>10179</v>
      </c>
    </row>
    <row r="13010" spans="1:2">
      <c r="A13010" t="s">
        <v>11263</v>
      </c>
      <c r="B13010" t="s">
        <v>10179</v>
      </c>
    </row>
    <row r="13011" spans="1:2">
      <c r="A13011" t="s">
        <v>11264</v>
      </c>
      <c r="B13011" t="s">
        <v>11265</v>
      </c>
    </row>
    <row r="13012" spans="1:2">
      <c r="A13012" t="s">
        <v>11264</v>
      </c>
      <c r="B13012" t="s">
        <v>11265</v>
      </c>
    </row>
    <row r="13013" spans="1:2">
      <c r="A13013" t="s">
        <v>11264</v>
      </c>
      <c r="B13013" t="s">
        <v>11265</v>
      </c>
    </row>
    <row r="13014" spans="1:2">
      <c r="A13014" t="s">
        <v>11100</v>
      </c>
      <c r="B13014" t="s">
        <v>11101</v>
      </c>
    </row>
    <row r="13015" spans="1:2">
      <c r="A13015" t="s">
        <v>11100</v>
      </c>
      <c r="B13015" t="s">
        <v>11101</v>
      </c>
    </row>
    <row r="13016" spans="1:2">
      <c r="A13016" t="s">
        <v>11100</v>
      </c>
      <c r="B13016" t="s">
        <v>11101</v>
      </c>
    </row>
    <row r="13017" spans="1:2">
      <c r="A13017" t="s">
        <v>11102</v>
      </c>
      <c r="B13017" t="s">
        <v>11103</v>
      </c>
    </row>
    <row r="13018" spans="1:2">
      <c r="A13018" t="s">
        <v>11102</v>
      </c>
      <c r="B13018" t="s">
        <v>11103</v>
      </c>
    </row>
    <row r="13019" spans="1:2">
      <c r="A13019" t="s">
        <v>11102</v>
      </c>
      <c r="B13019" t="s">
        <v>11103</v>
      </c>
    </row>
    <row r="13020" spans="1:2">
      <c r="A13020" t="s">
        <v>11279</v>
      </c>
      <c r="B13020" t="s">
        <v>11280</v>
      </c>
    </row>
    <row r="13021" spans="1:2">
      <c r="A13021" t="s">
        <v>11279</v>
      </c>
      <c r="B13021" t="s">
        <v>11280</v>
      </c>
    </row>
    <row r="13022" spans="1:2">
      <c r="A13022" t="s">
        <v>11279</v>
      </c>
      <c r="B13022" t="s">
        <v>11280</v>
      </c>
    </row>
    <row r="13023" spans="1:2">
      <c r="A13023" t="s">
        <v>11281</v>
      </c>
      <c r="B13023" t="s">
        <v>10203</v>
      </c>
    </row>
    <row r="13024" spans="1:2">
      <c r="A13024" t="s">
        <v>11281</v>
      </c>
      <c r="B13024" t="s">
        <v>10203</v>
      </c>
    </row>
    <row r="13025" spans="1:2">
      <c r="A13025" t="s">
        <v>11281</v>
      </c>
      <c r="B13025" t="s">
        <v>10203</v>
      </c>
    </row>
    <row r="13026" spans="1:2">
      <c r="A13026" t="s">
        <v>11282</v>
      </c>
      <c r="B13026" t="s">
        <v>10205</v>
      </c>
    </row>
    <row r="13027" spans="1:2">
      <c r="A13027" t="s">
        <v>11282</v>
      </c>
      <c r="B13027" t="s">
        <v>10205</v>
      </c>
    </row>
    <row r="13028" spans="1:2">
      <c r="A13028" t="s">
        <v>11282</v>
      </c>
      <c r="B13028" t="s">
        <v>10205</v>
      </c>
    </row>
    <row r="13029" spans="1:2">
      <c r="A13029" t="s">
        <v>11292</v>
      </c>
      <c r="B13029" t="s">
        <v>11293</v>
      </c>
    </row>
    <row r="13030" spans="1:2">
      <c r="A13030" t="s">
        <v>11292</v>
      </c>
      <c r="B13030" t="s">
        <v>11293</v>
      </c>
    </row>
    <row r="13031" spans="1:2">
      <c r="A13031" t="s">
        <v>11292</v>
      </c>
      <c r="B13031" t="s">
        <v>11293</v>
      </c>
    </row>
    <row r="13032" spans="1:2">
      <c r="A13032" t="s">
        <v>11266</v>
      </c>
      <c r="B13032" t="s">
        <v>10183</v>
      </c>
    </row>
    <row r="13033" spans="1:2">
      <c r="A13033" t="s">
        <v>11266</v>
      </c>
      <c r="B13033" t="s">
        <v>10183</v>
      </c>
    </row>
    <row r="13034" spans="1:2">
      <c r="A13034" t="s">
        <v>11266</v>
      </c>
      <c r="B13034" t="s">
        <v>10183</v>
      </c>
    </row>
    <row r="13035" spans="1:2">
      <c r="A13035" t="s">
        <v>11267</v>
      </c>
      <c r="B13035" t="s">
        <v>10185</v>
      </c>
    </row>
    <row r="13036" spans="1:2">
      <c r="A13036" t="s">
        <v>11267</v>
      </c>
      <c r="B13036" t="s">
        <v>10185</v>
      </c>
    </row>
    <row r="13037" spans="1:2">
      <c r="A13037" t="s">
        <v>11267</v>
      </c>
      <c r="B13037" t="s">
        <v>10185</v>
      </c>
    </row>
    <row r="13038" spans="1:2">
      <c r="A13038" t="s">
        <v>11268</v>
      </c>
      <c r="B13038" t="s">
        <v>11269</v>
      </c>
    </row>
    <row r="13039" spans="1:2">
      <c r="A13039" t="s">
        <v>11268</v>
      </c>
      <c r="B13039" t="s">
        <v>11269</v>
      </c>
    </row>
    <row r="13040" spans="1:2">
      <c r="A13040" t="s">
        <v>11268</v>
      </c>
      <c r="B13040" t="s">
        <v>11269</v>
      </c>
    </row>
    <row r="13041" spans="1:2">
      <c r="A13041" t="s">
        <v>11270</v>
      </c>
      <c r="B13041" t="s">
        <v>11271</v>
      </c>
    </row>
    <row r="13042" spans="1:2">
      <c r="A13042" t="s">
        <v>11270</v>
      </c>
      <c r="B13042" t="s">
        <v>11271</v>
      </c>
    </row>
    <row r="13043" spans="1:2">
      <c r="A13043" t="s">
        <v>11270</v>
      </c>
      <c r="B13043" t="s">
        <v>11271</v>
      </c>
    </row>
    <row r="13044" spans="1:2">
      <c r="A13044" t="s">
        <v>11272</v>
      </c>
      <c r="B13044" t="s">
        <v>11273</v>
      </c>
    </row>
    <row r="13045" spans="1:2">
      <c r="A13045" t="s">
        <v>11272</v>
      </c>
      <c r="B13045" t="s">
        <v>11273</v>
      </c>
    </row>
    <row r="13046" spans="1:2">
      <c r="A13046" t="s">
        <v>11272</v>
      </c>
      <c r="B13046" t="s">
        <v>11273</v>
      </c>
    </row>
    <row r="13047" spans="1:2">
      <c r="A13047" t="s">
        <v>11364</v>
      </c>
      <c r="B13047" t="s">
        <v>10381</v>
      </c>
    </row>
    <row r="13048" spans="1:2">
      <c r="A13048" t="s">
        <v>11364</v>
      </c>
      <c r="B13048" t="s">
        <v>10381</v>
      </c>
    </row>
    <row r="13049" spans="1:2">
      <c r="A13049" t="s">
        <v>11364</v>
      </c>
      <c r="B13049" t="s">
        <v>10381</v>
      </c>
    </row>
    <row r="13050" spans="1:2">
      <c r="A13050" t="s">
        <v>11365</v>
      </c>
      <c r="B13050" t="s">
        <v>10385</v>
      </c>
    </row>
    <row r="13051" spans="1:2">
      <c r="A13051" t="s">
        <v>11365</v>
      </c>
      <c r="B13051" t="s">
        <v>10385</v>
      </c>
    </row>
    <row r="13052" spans="1:2">
      <c r="A13052" t="s">
        <v>11365</v>
      </c>
      <c r="B13052" t="s">
        <v>10385</v>
      </c>
    </row>
    <row r="13053" spans="1:2">
      <c r="A13053" t="s">
        <v>11366</v>
      </c>
      <c r="B13053" t="s">
        <v>11367</v>
      </c>
    </row>
    <row r="13054" spans="1:2">
      <c r="A13054" t="s">
        <v>11366</v>
      </c>
      <c r="B13054" t="s">
        <v>11367</v>
      </c>
    </row>
    <row r="13055" spans="1:2">
      <c r="A13055" t="s">
        <v>11366</v>
      </c>
      <c r="B13055" t="s">
        <v>11367</v>
      </c>
    </row>
    <row r="13056" spans="1:2">
      <c r="A13056" t="s">
        <v>11274</v>
      </c>
      <c r="B13056" t="s">
        <v>10193</v>
      </c>
    </row>
    <row r="13057" spans="1:2">
      <c r="A13057" t="s">
        <v>11274</v>
      </c>
      <c r="B13057" t="s">
        <v>10193</v>
      </c>
    </row>
    <row r="13058" spans="1:2">
      <c r="A13058" t="s">
        <v>11274</v>
      </c>
      <c r="B13058" t="s">
        <v>10193</v>
      </c>
    </row>
    <row r="13059" spans="1:2">
      <c r="A13059" t="s">
        <v>11275</v>
      </c>
      <c r="B13059" t="s">
        <v>11276</v>
      </c>
    </row>
    <row r="13060" spans="1:2">
      <c r="A13060" t="s">
        <v>11275</v>
      </c>
      <c r="B13060" t="s">
        <v>11276</v>
      </c>
    </row>
    <row r="13061" spans="1:2">
      <c r="A13061" t="s">
        <v>11275</v>
      </c>
      <c r="B13061" t="s">
        <v>11276</v>
      </c>
    </row>
    <row r="13062" spans="1:2">
      <c r="A13062" t="s">
        <v>11191</v>
      </c>
      <c r="B13062" t="s">
        <v>10254</v>
      </c>
    </row>
    <row r="13063" spans="1:2">
      <c r="A13063" t="s">
        <v>11191</v>
      </c>
      <c r="B13063" t="s">
        <v>10254</v>
      </c>
    </row>
    <row r="13064" spans="1:2">
      <c r="A13064" t="s">
        <v>11191</v>
      </c>
      <c r="B13064" t="s">
        <v>10254</v>
      </c>
    </row>
    <row r="13065" spans="1:2">
      <c r="A13065" t="s">
        <v>11192</v>
      </c>
      <c r="B13065" t="s">
        <v>8383</v>
      </c>
    </row>
    <row r="13066" spans="1:2">
      <c r="A13066" t="s">
        <v>11192</v>
      </c>
      <c r="B13066" t="s">
        <v>8383</v>
      </c>
    </row>
    <row r="13067" spans="1:2">
      <c r="A13067" t="s">
        <v>11192</v>
      </c>
      <c r="B13067" t="s">
        <v>8383</v>
      </c>
    </row>
    <row r="13068" spans="1:2">
      <c r="A13068" t="s">
        <v>11193</v>
      </c>
      <c r="B13068" t="s">
        <v>8385</v>
      </c>
    </row>
    <row r="13069" spans="1:2">
      <c r="A13069" t="s">
        <v>11193</v>
      </c>
      <c r="B13069" t="s">
        <v>8385</v>
      </c>
    </row>
    <row r="13070" spans="1:2">
      <c r="A13070" t="s">
        <v>11193</v>
      </c>
      <c r="B13070" t="s">
        <v>8385</v>
      </c>
    </row>
    <row r="13071" spans="1:2">
      <c r="A13071" t="s">
        <v>11194</v>
      </c>
      <c r="B13071" t="s">
        <v>11195</v>
      </c>
    </row>
    <row r="13072" spans="1:2">
      <c r="A13072" t="s">
        <v>11194</v>
      </c>
      <c r="B13072" t="s">
        <v>11195</v>
      </c>
    </row>
    <row r="13073" spans="1:2">
      <c r="A13073" t="s">
        <v>11194</v>
      </c>
      <c r="B13073" t="s">
        <v>11195</v>
      </c>
    </row>
    <row r="13074" spans="1:2">
      <c r="A13074" t="s">
        <v>11277</v>
      </c>
      <c r="B13074" t="s">
        <v>10197</v>
      </c>
    </row>
    <row r="13075" spans="1:2">
      <c r="A13075" t="s">
        <v>11277</v>
      </c>
      <c r="B13075" t="s">
        <v>10197</v>
      </c>
    </row>
    <row r="13076" spans="1:2">
      <c r="A13076" t="s">
        <v>11277</v>
      </c>
      <c r="B13076" t="s">
        <v>10197</v>
      </c>
    </row>
    <row r="13077" spans="1:2">
      <c r="A13077" t="s">
        <v>11278</v>
      </c>
      <c r="B13077" t="s">
        <v>10199</v>
      </c>
    </row>
    <row r="13078" spans="1:2">
      <c r="A13078" t="s">
        <v>11278</v>
      </c>
      <c r="B13078" t="s">
        <v>10199</v>
      </c>
    </row>
    <row r="13079" spans="1:2">
      <c r="A13079" t="s">
        <v>11278</v>
      </c>
      <c r="B13079" t="s">
        <v>10199</v>
      </c>
    </row>
    <row r="13080" spans="1:2">
      <c r="A13080" t="s">
        <v>11245</v>
      </c>
      <c r="B13080" t="s">
        <v>11246</v>
      </c>
    </row>
    <row r="13081" spans="1:2">
      <c r="A13081" t="s">
        <v>11245</v>
      </c>
      <c r="B13081" t="s">
        <v>11246</v>
      </c>
    </row>
    <row r="13082" spans="1:2">
      <c r="A13082" t="s">
        <v>11245</v>
      </c>
      <c r="B13082" t="s">
        <v>11246</v>
      </c>
    </row>
    <row r="13083" spans="1:2">
      <c r="A13083" t="s">
        <v>11247</v>
      </c>
      <c r="B13083" t="s">
        <v>10158</v>
      </c>
    </row>
    <row r="13084" spans="1:2">
      <c r="A13084" t="s">
        <v>11247</v>
      </c>
      <c r="B13084" t="s">
        <v>10158</v>
      </c>
    </row>
    <row r="13085" spans="1:2">
      <c r="A13085" t="s">
        <v>11247</v>
      </c>
      <c r="B13085" t="s">
        <v>10158</v>
      </c>
    </row>
    <row r="13086" spans="1:2">
      <c r="A13086" t="s">
        <v>11248</v>
      </c>
      <c r="B13086" t="s">
        <v>11249</v>
      </c>
    </row>
    <row r="13087" spans="1:2">
      <c r="A13087" t="s">
        <v>11248</v>
      </c>
      <c r="B13087" t="s">
        <v>11249</v>
      </c>
    </row>
    <row r="13088" spans="1:2">
      <c r="A13088" t="s">
        <v>11248</v>
      </c>
      <c r="B13088" t="s">
        <v>11249</v>
      </c>
    </row>
    <row r="13089" spans="1:2">
      <c r="A13089" t="s">
        <v>11250</v>
      </c>
      <c r="B13089" t="s">
        <v>11251</v>
      </c>
    </row>
    <row r="13090" spans="1:2">
      <c r="A13090" t="s">
        <v>11250</v>
      </c>
      <c r="B13090" t="s">
        <v>11251</v>
      </c>
    </row>
    <row r="13091" spans="1:2">
      <c r="A13091" t="s">
        <v>11250</v>
      </c>
      <c r="B13091" t="s">
        <v>11251</v>
      </c>
    </row>
    <row r="13092" spans="1:2">
      <c r="A13092" t="s">
        <v>11237</v>
      </c>
      <c r="B13092" t="s">
        <v>11238</v>
      </c>
    </row>
    <row r="13093" spans="1:2">
      <c r="A13093" t="s">
        <v>11237</v>
      </c>
      <c r="B13093" t="s">
        <v>11238</v>
      </c>
    </row>
    <row r="13094" spans="1:2">
      <c r="A13094" t="s">
        <v>11237</v>
      </c>
      <c r="B13094" t="s">
        <v>11238</v>
      </c>
    </row>
    <row r="13095" spans="1:2">
      <c r="A13095" t="s">
        <v>11287</v>
      </c>
      <c r="B13095" t="s">
        <v>9461</v>
      </c>
    </row>
    <row r="13096" spans="1:2">
      <c r="A13096" t="s">
        <v>11287</v>
      </c>
      <c r="B13096" t="s">
        <v>9461</v>
      </c>
    </row>
    <row r="13097" spans="1:2">
      <c r="A13097" t="s">
        <v>11287</v>
      </c>
      <c r="B13097" t="s">
        <v>9461</v>
      </c>
    </row>
    <row r="13098" spans="1:2">
      <c r="A13098" t="s">
        <v>11288</v>
      </c>
      <c r="B13098" t="s">
        <v>9459</v>
      </c>
    </row>
    <row r="13099" spans="1:2">
      <c r="A13099" t="s">
        <v>11288</v>
      </c>
      <c r="B13099" t="s">
        <v>9459</v>
      </c>
    </row>
    <row r="13100" spans="1:2">
      <c r="A13100" t="s">
        <v>11288</v>
      </c>
      <c r="B13100" t="s">
        <v>9459</v>
      </c>
    </row>
    <row r="13101" spans="1:2">
      <c r="A13101" t="s">
        <v>11289</v>
      </c>
      <c r="B13101" t="s">
        <v>9250</v>
      </c>
    </row>
    <row r="13102" spans="1:2">
      <c r="A13102" t="s">
        <v>11289</v>
      </c>
      <c r="B13102" t="s">
        <v>9250</v>
      </c>
    </row>
    <row r="13103" spans="1:2">
      <c r="A13103" t="s">
        <v>11289</v>
      </c>
      <c r="B13103" t="s">
        <v>9250</v>
      </c>
    </row>
    <row r="13104" spans="1:2">
      <c r="A13104" t="s">
        <v>11290</v>
      </c>
      <c r="B13104" t="s">
        <v>10214</v>
      </c>
    </row>
    <row r="13105" spans="1:2">
      <c r="A13105" t="s">
        <v>11290</v>
      </c>
      <c r="B13105" t="s">
        <v>10214</v>
      </c>
    </row>
    <row r="13106" spans="1:2">
      <c r="A13106" t="s">
        <v>11290</v>
      </c>
      <c r="B13106" t="s">
        <v>10214</v>
      </c>
    </row>
    <row r="13107" spans="1:2">
      <c r="A13107" t="s">
        <v>11291</v>
      </c>
      <c r="B13107" t="s">
        <v>10216</v>
      </c>
    </row>
    <row r="13108" spans="1:2">
      <c r="A13108" t="s">
        <v>11291</v>
      </c>
      <c r="B13108" t="s">
        <v>10216</v>
      </c>
    </row>
    <row r="13109" spans="1:2">
      <c r="A13109" t="s">
        <v>11291</v>
      </c>
      <c r="B13109" t="s">
        <v>10216</v>
      </c>
    </row>
    <row r="13110" spans="1:2">
      <c r="A13110" t="s">
        <v>11283</v>
      </c>
      <c r="B13110" t="s">
        <v>11284</v>
      </c>
    </row>
    <row r="13111" spans="1:2">
      <c r="A13111" t="s">
        <v>11283</v>
      </c>
      <c r="B13111" t="s">
        <v>11284</v>
      </c>
    </row>
    <row r="13112" spans="1:2">
      <c r="A13112" t="s">
        <v>11283</v>
      </c>
      <c r="B13112" t="s">
        <v>11284</v>
      </c>
    </row>
    <row r="13113" spans="1:2">
      <c r="A13113" t="s">
        <v>11252</v>
      </c>
      <c r="B13113" t="s">
        <v>11253</v>
      </c>
    </row>
    <row r="13114" spans="1:2">
      <c r="A13114" t="s">
        <v>11252</v>
      </c>
      <c r="B13114" t="s">
        <v>11253</v>
      </c>
    </row>
    <row r="13115" spans="1:2">
      <c r="A13115" t="s">
        <v>11252</v>
      </c>
      <c r="B13115" t="s">
        <v>11253</v>
      </c>
    </row>
    <row r="13116" spans="1:2">
      <c r="A13116" t="s">
        <v>11254</v>
      </c>
      <c r="B13116" t="s">
        <v>9505</v>
      </c>
    </row>
    <row r="13117" spans="1:2">
      <c r="A13117" t="s">
        <v>11254</v>
      </c>
      <c r="B13117" t="s">
        <v>9505</v>
      </c>
    </row>
    <row r="13118" spans="1:2">
      <c r="A13118" t="s">
        <v>11254</v>
      </c>
      <c r="B13118" t="s">
        <v>9505</v>
      </c>
    </row>
    <row r="13119" spans="1:2">
      <c r="A13119" t="s">
        <v>11255</v>
      </c>
      <c r="B13119" t="s">
        <v>10168</v>
      </c>
    </row>
    <row r="13120" spans="1:2">
      <c r="A13120" t="s">
        <v>11255</v>
      </c>
      <c r="B13120" t="s">
        <v>10168</v>
      </c>
    </row>
    <row r="13121" spans="1:2">
      <c r="A13121" t="s">
        <v>11255</v>
      </c>
      <c r="B13121" t="s">
        <v>10168</v>
      </c>
    </row>
    <row r="13122" spans="1:2">
      <c r="A13122" t="s">
        <v>11256</v>
      </c>
      <c r="B13122" t="s">
        <v>10170</v>
      </c>
    </row>
    <row r="13123" spans="1:2">
      <c r="A13123" t="s">
        <v>11256</v>
      </c>
      <c r="B13123" t="s">
        <v>10170</v>
      </c>
    </row>
    <row r="13124" spans="1:2">
      <c r="A13124" t="s">
        <v>11256</v>
      </c>
      <c r="B13124" t="s">
        <v>10170</v>
      </c>
    </row>
    <row r="13125" spans="1:2">
      <c r="A13125" t="s">
        <v>11257</v>
      </c>
      <c r="B13125" t="s">
        <v>9507</v>
      </c>
    </row>
    <row r="13126" spans="1:2">
      <c r="A13126" t="s">
        <v>11257</v>
      </c>
      <c r="B13126" t="s">
        <v>9507</v>
      </c>
    </row>
    <row r="13127" spans="1:2">
      <c r="A13127" t="s">
        <v>11257</v>
      </c>
      <c r="B13127" t="s">
        <v>9507</v>
      </c>
    </row>
    <row r="13128" spans="1:2">
      <c r="A13128" t="s">
        <v>11258</v>
      </c>
      <c r="B13128" t="s">
        <v>10173</v>
      </c>
    </row>
    <row r="13129" spans="1:2">
      <c r="A13129" t="s">
        <v>11258</v>
      </c>
      <c r="B13129" t="s">
        <v>10173</v>
      </c>
    </row>
    <row r="13130" spans="1:2">
      <c r="A13130" t="s">
        <v>11258</v>
      </c>
      <c r="B13130" t="s">
        <v>10173</v>
      </c>
    </row>
    <row r="13131" spans="1:2">
      <c r="A13131" t="s">
        <v>11285</v>
      </c>
      <c r="B13131" t="s">
        <v>11286</v>
      </c>
    </row>
    <row r="13132" spans="1:2">
      <c r="A13132" t="s">
        <v>11285</v>
      </c>
      <c r="B13132" t="s">
        <v>11286</v>
      </c>
    </row>
    <row r="13133" spans="1:2">
      <c r="A13133" t="s">
        <v>11285</v>
      </c>
      <c r="B13133" t="s">
        <v>11286</v>
      </c>
    </row>
    <row r="13134" spans="1:2">
      <c r="A13134" t="s">
        <v>11015</v>
      </c>
      <c r="B13134" t="s">
        <v>11016</v>
      </c>
    </row>
    <row r="13135" spans="1:2">
      <c r="A13135" t="s">
        <v>11015</v>
      </c>
      <c r="B13135" t="s">
        <v>11016</v>
      </c>
    </row>
    <row r="13136" spans="1:2">
      <c r="A13136" t="s">
        <v>11015</v>
      </c>
      <c r="B13136" t="s">
        <v>11016</v>
      </c>
    </row>
    <row r="13137" spans="1:2">
      <c r="A13137" t="s">
        <v>11017</v>
      </c>
      <c r="B13137" t="s">
        <v>11018</v>
      </c>
    </row>
    <row r="13138" spans="1:2">
      <c r="A13138" t="s">
        <v>11017</v>
      </c>
      <c r="B13138" t="s">
        <v>11018</v>
      </c>
    </row>
    <row r="13139" spans="1:2">
      <c r="A13139" t="s">
        <v>11017</v>
      </c>
      <c r="B13139" t="s">
        <v>11018</v>
      </c>
    </row>
    <row r="13140" spans="1:2">
      <c r="A13140" t="s">
        <v>11019</v>
      </c>
      <c r="B13140" t="s">
        <v>11020</v>
      </c>
    </row>
    <row r="13141" spans="1:2">
      <c r="A13141" t="s">
        <v>11019</v>
      </c>
      <c r="B13141" t="s">
        <v>11020</v>
      </c>
    </row>
    <row r="13142" spans="1:2">
      <c r="A13142" t="s">
        <v>11019</v>
      </c>
      <c r="B13142" t="s">
        <v>11020</v>
      </c>
    </row>
    <row r="13143" spans="1:2">
      <c r="A13143" t="s">
        <v>10897</v>
      </c>
      <c r="B13143" t="s">
        <v>10898</v>
      </c>
    </row>
    <row r="13144" spans="1:2">
      <c r="A13144" t="s">
        <v>10897</v>
      </c>
      <c r="B13144" t="s">
        <v>10898</v>
      </c>
    </row>
    <row r="13145" spans="1:2">
      <c r="A13145" t="s">
        <v>10897</v>
      </c>
      <c r="B13145" t="s">
        <v>10898</v>
      </c>
    </row>
    <row r="13146" spans="1:2">
      <c r="A13146" t="s">
        <v>10899</v>
      </c>
      <c r="B13146" t="s">
        <v>10900</v>
      </c>
    </row>
    <row r="13147" spans="1:2">
      <c r="A13147" t="s">
        <v>10899</v>
      </c>
      <c r="B13147" t="s">
        <v>10900</v>
      </c>
    </row>
    <row r="13148" spans="1:2">
      <c r="A13148" t="s">
        <v>10899</v>
      </c>
      <c r="B13148" t="s">
        <v>10900</v>
      </c>
    </row>
    <row r="13149" spans="1:2">
      <c r="A13149" t="s">
        <v>10901</v>
      </c>
      <c r="B13149" t="s">
        <v>10902</v>
      </c>
    </row>
    <row r="13150" spans="1:2">
      <c r="A13150" t="s">
        <v>10901</v>
      </c>
      <c r="B13150" t="s">
        <v>10902</v>
      </c>
    </row>
    <row r="13151" spans="1:2">
      <c r="A13151" t="s">
        <v>10901</v>
      </c>
      <c r="B13151" t="s">
        <v>10902</v>
      </c>
    </row>
    <row r="13152" spans="1:2">
      <c r="A13152" t="s">
        <v>10903</v>
      </c>
      <c r="B13152" t="s">
        <v>10904</v>
      </c>
    </row>
    <row r="13153" spans="1:2">
      <c r="A13153" t="s">
        <v>10903</v>
      </c>
      <c r="B13153" t="s">
        <v>10904</v>
      </c>
    </row>
    <row r="13154" spans="1:2">
      <c r="A13154" t="s">
        <v>10903</v>
      </c>
      <c r="B13154" t="s">
        <v>10904</v>
      </c>
    </row>
    <row r="13155" spans="1:2">
      <c r="A13155" t="s">
        <v>11370</v>
      </c>
      <c r="B13155" t="s">
        <v>11371</v>
      </c>
    </row>
    <row r="13156" spans="1:2">
      <c r="A13156" t="s">
        <v>11370</v>
      </c>
      <c r="B13156" t="s">
        <v>11371</v>
      </c>
    </row>
    <row r="13157" spans="1:2">
      <c r="A13157" t="s">
        <v>11370</v>
      </c>
      <c r="B13157" t="s">
        <v>11371</v>
      </c>
    </row>
    <row r="13158" spans="1:2">
      <c r="A13158" t="s">
        <v>11372</v>
      </c>
      <c r="B13158" t="s">
        <v>11373</v>
      </c>
    </row>
    <row r="13159" spans="1:2">
      <c r="A13159" t="s">
        <v>11372</v>
      </c>
      <c r="B13159" t="s">
        <v>11373</v>
      </c>
    </row>
    <row r="13160" spans="1:2">
      <c r="A13160" t="s">
        <v>11372</v>
      </c>
      <c r="B13160" t="s">
        <v>11373</v>
      </c>
    </row>
    <row r="13161" spans="1:2">
      <c r="A13161" t="s">
        <v>11374</v>
      </c>
      <c r="B13161" t="s">
        <v>11375</v>
      </c>
    </row>
    <row r="13162" spans="1:2">
      <c r="A13162" t="s">
        <v>11374</v>
      </c>
      <c r="B13162" t="s">
        <v>11375</v>
      </c>
    </row>
    <row r="13163" spans="1:2">
      <c r="A13163" t="s">
        <v>11374</v>
      </c>
      <c r="B13163" t="s">
        <v>11375</v>
      </c>
    </row>
    <row r="13164" spans="1:2">
      <c r="A13164" t="s">
        <v>11376</v>
      </c>
      <c r="B13164" t="s">
        <v>11377</v>
      </c>
    </row>
    <row r="13165" spans="1:2">
      <c r="A13165" t="s">
        <v>11376</v>
      </c>
      <c r="B13165" t="s">
        <v>11377</v>
      </c>
    </row>
    <row r="13166" spans="1:2">
      <c r="A13166" t="s">
        <v>11376</v>
      </c>
      <c r="B13166" t="s">
        <v>11377</v>
      </c>
    </row>
    <row r="13167" spans="1:2">
      <c r="A13167" t="s">
        <v>11378</v>
      </c>
      <c r="B13167" t="s">
        <v>11379</v>
      </c>
    </row>
    <row r="13168" spans="1:2">
      <c r="A13168" t="s">
        <v>11378</v>
      </c>
      <c r="B13168" t="s">
        <v>11379</v>
      </c>
    </row>
    <row r="13169" spans="1:2">
      <c r="A13169" t="s">
        <v>11378</v>
      </c>
      <c r="B13169" t="s">
        <v>11379</v>
      </c>
    </row>
    <row r="13170" spans="1:2">
      <c r="A13170" t="s">
        <v>11380</v>
      </c>
      <c r="B13170" t="s">
        <v>11381</v>
      </c>
    </row>
    <row r="13171" spans="1:2">
      <c r="A13171" t="s">
        <v>11380</v>
      </c>
      <c r="B13171" t="s">
        <v>11381</v>
      </c>
    </row>
    <row r="13172" spans="1:2">
      <c r="A13172" t="s">
        <v>11380</v>
      </c>
      <c r="B13172" t="s">
        <v>11381</v>
      </c>
    </row>
    <row r="13173" spans="1:2">
      <c r="A13173" t="s">
        <v>11382</v>
      </c>
      <c r="B13173" t="s">
        <v>11383</v>
      </c>
    </row>
    <row r="13174" spans="1:2">
      <c r="A13174" t="s">
        <v>11382</v>
      </c>
      <c r="B13174" t="s">
        <v>11383</v>
      </c>
    </row>
    <row r="13175" spans="1:2">
      <c r="A13175" t="s">
        <v>11382</v>
      </c>
      <c r="B13175" t="s">
        <v>11383</v>
      </c>
    </row>
    <row r="13176" spans="1:2">
      <c r="A13176" t="s">
        <v>11384</v>
      </c>
      <c r="B13176" t="s">
        <v>11385</v>
      </c>
    </row>
    <row r="13177" spans="1:2">
      <c r="A13177" t="s">
        <v>11384</v>
      </c>
      <c r="B13177" t="s">
        <v>11385</v>
      </c>
    </row>
    <row r="13178" spans="1:2">
      <c r="A13178" t="s">
        <v>11384</v>
      </c>
      <c r="B13178" t="s">
        <v>11385</v>
      </c>
    </row>
    <row r="13179" spans="1:2">
      <c r="A13179" t="s">
        <v>10868</v>
      </c>
      <c r="B13179" t="s">
        <v>10076</v>
      </c>
    </row>
    <row r="13180" spans="1:2">
      <c r="A13180" t="s">
        <v>10868</v>
      </c>
      <c r="B13180" t="s">
        <v>10076</v>
      </c>
    </row>
    <row r="13181" spans="1:2">
      <c r="A13181" t="s">
        <v>10868</v>
      </c>
      <c r="B13181" t="s">
        <v>10076</v>
      </c>
    </row>
    <row r="13182" spans="1:2">
      <c r="A13182" t="s">
        <v>10869</v>
      </c>
      <c r="B13182" t="s">
        <v>10078</v>
      </c>
    </row>
    <row r="13183" spans="1:2">
      <c r="A13183" t="s">
        <v>10869</v>
      </c>
      <c r="B13183" t="s">
        <v>10078</v>
      </c>
    </row>
    <row r="13184" spans="1:2">
      <c r="A13184" t="s">
        <v>10869</v>
      </c>
      <c r="B13184" t="s">
        <v>10078</v>
      </c>
    </row>
    <row r="13185" spans="1:2">
      <c r="A13185" t="s">
        <v>10870</v>
      </c>
      <c r="B13185" t="s">
        <v>10080</v>
      </c>
    </row>
    <row r="13186" spans="1:2">
      <c r="A13186" t="s">
        <v>10870</v>
      </c>
      <c r="B13186" t="s">
        <v>10080</v>
      </c>
    </row>
    <row r="13187" spans="1:2">
      <c r="A13187" t="s">
        <v>10870</v>
      </c>
      <c r="B13187" t="s">
        <v>10080</v>
      </c>
    </row>
    <row r="13188" spans="1:2">
      <c r="A13188" t="s">
        <v>10871</v>
      </c>
      <c r="B13188" t="s">
        <v>10082</v>
      </c>
    </row>
    <row r="13189" spans="1:2">
      <c r="A13189" t="s">
        <v>10871</v>
      </c>
      <c r="B13189" t="s">
        <v>10082</v>
      </c>
    </row>
    <row r="13190" spans="1:2">
      <c r="A13190" t="s">
        <v>10871</v>
      </c>
      <c r="B13190" t="s">
        <v>10082</v>
      </c>
    </row>
    <row r="13191" spans="1:2">
      <c r="A13191" t="s">
        <v>10872</v>
      </c>
      <c r="B13191" t="s">
        <v>10084</v>
      </c>
    </row>
    <row r="13192" spans="1:2">
      <c r="A13192" t="s">
        <v>10872</v>
      </c>
      <c r="B13192" t="s">
        <v>10084</v>
      </c>
    </row>
    <row r="13193" spans="1:2">
      <c r="A13193" t="s">
        <v>10872</v>
      </c>
      <c r="B13193" t="s">
        <v>10084</v>
      </c>
    </row>
    <row r="13194" spans="1:2">
      <c r="A13194" t="s">
        <v>10905</v>
      </c>
      <c r="B13194" t="s">
        <v>10906</v>
      </c>
    </row>
    <row r="13195" spans="1:2">
      <c r="A13195" t="s">
        <v>10905</v>
      </c>
      <c r="B13195" t="s">
        <v>10906</v>
      </c>
    </row>
    <row r="13196" spans="1:2">
      <c r="A13196" t="s">
        <v>10905</v>
      </c>
      <c r="B13196" t="s">
        <v>10906</v>
      </c>
    </row>
    <row r="13197" spans="1:2">
      <c r="A13197" t="s">
        <v>10907</v>
      </c>
      <c r="B13197" t="s">
        <v>10908</v>
      </c>
    </row>
    <row r="13198" spans="1:2">
      <c r="A13198" t="s">
        <v>10907</v>
      </c>
      <c r="B13198" t="s">
        <v>10908</v>
      </c>
    </row>
    <row r="13199" spans="1:2">
      <c r="A13199" t="s">
        <v>10907</v>
      </c>
      <c r="B13199" t="s">
        <v>10908</v>
      </c>
    </row>
    <row r="13200" spans="1:2">
      <c r="A13200" t="s">
        <v>10909</v>
      </c>
      <c r="B13200" t="s">
        <v>10910</v>
      </c>
    </row>
    <row r="13201" spans="1:2">
      <c r="A13201" t="s">
        <v>10909</v>
      </c>
      <c r="B13201" t="s">
        <v>10910</v>
      </c>
    </row>
    <row r="13202" spans="1:2">
      <c r="A13202" t="s">
        <v>10909</v>
      </c>
      <c r="B13202" t="s">
        <v>10910</v>
      </c>
    </row>
    <row r="13203" spans="1:2">
      <c r="A13203" t="s">
        <v>10860</v>
      </c>
      <c r="B13203" t="s">
        <v>10861</v>
      </c>
    </row>
    <row r="13204" spans="1:2">
      <c r="A13204" t="s">
        <v>10860</v>
      </c>
      <c r="B13204" t="s">
        <v>10861</v>
      </c>
    </row>
    <row r="13205" spans="1:2">
      <c r="A13205" t="s">
        <v>10860</v>
      </c>
      <c r="B13205" t="s">
        <v>10861</v>
      </c>
    </row>
    <row r="13206" spans="1:2">
      <c r="A13206" t="s">
        <v>10862</v>
      </c>
      <c r="B13206" t="s">
        <v>10863</v>
      </c>
    </row>
    <row r="13207" spans="1:2">
      <c r="A13207" t="s">
        <v>10862</v>
      </c>
      <c r="B13207" t="s">
        <v>10863</v>
      </c>
    </row>
    <row r="13208" spans="1:2">
      <c r="A13208" t="s">
        <v>10862</v>
      </c>
      <c r="B13208" t="s">
        <v>10863</v>
      </c>
    </row>
    <row r="13209" spans="1:2">
      <c r="A13209" t="s">
        <v>10864</v>
      </c>
      <c r="B13209" t="s">
        <v>10865</v>
      </c>
    </row>
    <row r="13210" spans="1:2">
      <c r="A13210" t="s">
        <v>10864</v>
      </c>
      <c r="B13210" t="s">
        <v>10865</v>
      </c>
    </row>
    <row r="13211" spans="1:2">
      <c r="A13211" t="s">
        <v>10864</v>
      </c>
      <c r="B13211" t="s">
        <v>10865</v>
      </c>
    </row>
    <row r="13212" spans="1:2">
      <c r="A13212" t="s">
        <v>10866</v>
      </c>
      <c r="B13212" t="s">
        <v>10867</v>
      </c>
    </row>
    <row r="13213" spans="1:2">
      <c r="A13213" t="s">
        <v>10866</v>
      </c>
      <c r="B13213" t="s">
        <v>10867</v>
      </c>
    </row>
    <row r="13214" spans="1:2">
      <c r="A13214" t="s">
        <v>10866</v>
      </c>
      <c r="B13214" t="s">
        <v>10867</v>
      </c>
    </row>
    <row r="13215" spans="1:2">
      <c r="A13215" t="s">
        <v>10873</v>
      </c>
      <c r="B13215" t="s">
        <v>10874</v>
      </c>
    </row>
    <row r="13216" spans="1:2">
      <c r="A13216" t="s">
        <v>10873</v>
      </c>
      <c r="B13216" t="s">
        <v>10874</v>
      </c>
    </row>
    <row r="13217" spans="1:2">
      <c r="A13217" t="s">
        <v>10873</v>
      </c>
      <c r="B13217" t="s">
        <v>10874</v>
      </c>
    </row>
    <row r="13218" spans="1:2">
      <c r="A13218" t="s">
        <v>10881</v>
      </c>
      <c r="B13218" t="s">
        <v>10882</v>
      </c>
    </row>
    <row r="13219" spans="1:2">
      <c r="A13219" t="s">
        <v>10881</v>
      </c>
      <c r="B13219" t="s">
        <v>10882</v>
      </c>
    </row>
    <row r="13220" spans="1:2">
      <c r="A13220" t="s">
        <v>10881</v>
      </c>
      <c r="B13220" t="s">
        <v>10882</v>
      </c>
    </row>
    <row r="13221" spans="1:2">
      <c r="A13221" t="s">
        <v>10875</v>
      </c>
      <c r="B13221" t="s">
        <v>10876</v>
      </c>
    </row>
    <row r="13222" spans="1:2">
      <c r="A13222" t="s">
        <v>10875</v>
      </c>
      <c r="B13222" t="s">
        <v>10876</v>
      </c>
    </row>
    <row r="13223" spans="1:2">
      <c r="A13223" t="s">
        <v>10875</v>
      </c>
      <c r="B13223" t="s">
        <v>10876</v>
      </c>
    </row>
    <row r="13224" spans="1:2">
      <c r="A13224" t="s">
        <v>10883</v>
      </c>
      <c r="B13224" t="s">
        <v>10884</v>
      </c>
    </row>
    <row r="13225" spans="1:2">
      <c r="A13225" t="s">
        <v>10883</v>
      </c>
      <c r="B13225" t="s">
        <v>10884</v>
      </c>
    </row>
    <row r="13226" spans="1:2">
      <c r="A13226" t="s">
        <v>10883</v>
      </c>
      <c r="B13226" t="s">
        <v>10884</v>
      </c>
    </row>
    <row r="13227" spans="1:2">
      <c r="A13227" t="s">
        <v>10877</v>
      </c>
      <c r="B13227" t="s">
        <v>10878</v>
      </c>
    </row>
    <row r="13228" spans="1:2">
      <c r="A13228" t="s">
        <v>10877</v>
      </c>
      <c r="B13228" t="s">
        <v>10878</v>
      </c>
    </row>
    <row r="13229" spans="1:2">
      <c r="A13229" t="s">
        <v>10877</v>
      </c>
      <c r="B13229" t="s">
        <v>10878</v>
      </c>
    </row>
    <row r="13230" spans="1:2">
      <c r="A13230" t="s">
        <v>10885</v>
      </c>
      <c r="B13230" t="s">
        <v>10886</v>
      </c>
    </row>
    <row r="13231" spans="1:2">
      <c r="A13231" t="s">
        <v>10885</v>
      </c>
      <c r="B13231" t="s">
        <v>10886</v>
      </c>
    </row>
    <row r="13232" spans="1:2">
      <c r="A13232" t="s">
        <v>10885</v>
      </c>
      <c r="B13232" t="s">
        <v>10886</v>
      </c>
    </row>
    <row r="13233" spans="1:2">
      <c r="A13233" t="s">
        <v>10879</v>
      </c>
      <c r="B13233" t="s">
        <v>10880</v>
      </c>
    </row>
    <row r="13234" spans="1:2">
      <c r="A13234" t="s">
        <v>10879</v>
      </c>
      <c r="B13234" t="s">
        <v>10880</v>
      </c>
    </row>
    <row r="13235" spans="1:2">
      <c r="A13235" t="s">
        <v>10879</v>
      </c>
      <c r="B13235" t="s">
        <v>10880</v>
      </c>
    </row>
    <row r="13236" spans="1:2">
      <c r="A13236" t="s">
        <v>10887</v>
      </c>
      <c r="B13236" t="s">
        <v>10888</v>
      </c>
    </row>
    <row r="13237" spans="1:2">
      <c r="A13237" t="s">
        <v>10887</v>
      </c>
      <c r="B13237" t="s">
        <v>10888</v>
      </c>
    </row>
    <row r="13238" spans="1:2">
      <c r="A13238" t="s">
        <v>10887</v>
      </c>
      <c r="B13238" t="s">
        <v>10888</v>
      </c>
    </row>
    <row r="13239" spans="1:2">
      <c r="A13239" t="s">
        <v>10889</v>
      </c>
      <c r="B13239" t="s">
        <v>10890</v>
      </c>
    </row>
    <row r="13240" spans="1:2">
      <c r="A13240" t="s">
        <v>10889</v>
      </c>
      <c r="B13240" t="s">
        <v>10890</v>
      </c>
    </row>
    <row r="13241" spans="1:2">
      <c r="A13241" t="s">
        <v>10889</v>
      </c>
      <c r="B13241" t="s">
        <v>10890</v>
      </c>
    </row>
    <row r="13242" spans="1:2">
      <c r="A13242" t="s">
        <v>10891</v>
      </c>
      <c r="B13242" t="s">
        <v>10892</v>
      </c>
    </row>
    <row r="13243" spans="1:2">
      <c r="A13243" t="s">
        <v>10891</v>
      </c>
      <c r="B13243" t="s">
        <v>10892</v>
      </c>
    </row>
    <row r="13244" spans="1:2">
      <c r="A13244" t="s">
        <v>10891</v>
      </c>
      <c r="B13244" t="s">
        <v>10892</v>
      </c>
    </row>
    <row r="13245" spans="1:2">
      <c r="A13245" t="s">
        <v>10893</v>
      </c>
      <c r="B13245" t="s">
        <v>10894</v>
      </c>
    </row>
    <row r="13246" spans="1:2">
      <c r="A13246" t="s">
        <v>10893</v>
      </c>
      <c r="B13246" t="s">
        <v>10894</v>
      </c>
    </row>
    <row r="13247" spans="1:2">
      <c r="A13247" t="s">
        <v>10893</v>
      </c>
      <c r="B13247" t="s">
        <v>10894</v>
      </c>
    </row>
    <row r="13248" spans="1:2">
      <c r="A13248" t="s">
        <v>10895</v>
      </c>
      <c r="B13248" t="s">
        <v>10896</v>
      </c>
    </row>
    <row r="13249" spans="1:2">
      <c r="A13249" t="s">
        <v>10895</v>
      </c>
      <c r="B13249" t="s">
        <v>10896</v>
      </c>
    </row>
    <row r="13250" spans="1:2">
      <c r="A13250" t="s">
        <v>10895</v>
      </c>
      <c r="B13250" t="s">
        <v>10896</v>
      </c>
    </row>
    <row r="13251" spans="1:2">
      <c r="A13251" t="s">
        <v>11227</v>
      </c>
      <c r="B13251" t="s">
        <v>11228</v>
      </c>
    </row>
    <row r="13252" spans="1:2">
      <c r="A13252" t="s">
        <v>11227</v>
      </c>
      <c r="B13252" t="s">
        <v>11228</v>
      </c>
    </row>
    <row r="13253" spans="1:2">
      <c r="A13253" t="s">
        <v>11227</v>
      </c>
      <c r="B13253" t="s">
        <v>11228</v>
      </c>
    </row>
    <row r="13254" spans="1:2">
      <c r="A13254" t="s">
        <v>11229</v>
      </c>
      <c r="B13254" t="s">
        <v>11230</v>
      </c>
    </row>
    <row r="13255" spans="1:2">
      <c r="A13255" t="s">
        <v>11229</v>
      </c>
      <c r="B13255" t="s">
        <v>11230</v>
      </c>
    </row>
    <row r="13256" spans="1:2">
      <c r="A13256" t="s">
        <v>11229</v>
      </c>
      <c r="B13256" t="s">
        <v>11230</v>
      </c>
    </row>
    <row r="13257" spans="1:2">
      <c r="A13257" t="s">
        <v>11231</v>
      </c>
      <c r="B13257" t="s">
        <v>11232</v>
      </c>
    </row>
    <row r="13258" spans="1:2">
      <c r="A13258" t="s">
        <v>11231</v>
      </c>
      <c r="B13258" t="s">
        <v>11232</v>
      </c>
    </row>
    <row r="13259" spans="1:2">
      <c r="A13259" t="s">
        <v>11231</v>
      </c>
      <c r="B13259" t="s">
        <v>11232</v>
      </c>
    </row>
    <row r="13260" spans="1:2">
      <c r="A13260" t="s">
        <v>10911</v>
      </c>
      <c r="B13260" t="s">
        <v>10912</v>
      </c>
    </row>
    <row r="13261" spans="1:2">
      <c r="A13261" t="s">
        <v>10911</v>
      </c>
      <c r="B13261" t="s">
        <v>10912</v>
      </c>
    </row>
    <row r="13262" spans="1:2">
      <c r="A13262" t="s">
        <v>10911</v>
      </c>
      <c r="B13262" t="s">
        <v>10912</v>
      </c>
    </row>
    <row r="13263" spans="1:2">
      <c r="A13263" t="s">
        <v>11233</v>
      </c>
      <c r="B13263" t="s">
        <v>11234</v>
      </c>
    </row>
    <row r="13264" spans="1:2">
      <c r="A13264" t="s">
        <v>11233</v>
      </c>
      <c r="B13264" t="s">
        <v>11234</v>
      </c>
    </row>
    <row r="13265" spans="1:2">
      <c r="A13265" t="s">
        <v>11233</v>
      </c>
      <c r="B13265" t="s">
        <v>11234</v>
      </c>
    </row>
    <row r="13266" spans="1:2">
      <c r="A13266" t="s">
        <v>10951</v>
      </c>
      <c r="B13266" t="s">
        <v>10952</v>
      </c>
    </row>
    <row r="13267" spans="1:2">
      <c r="A13267" t="s">
        <v>10951</v>
      </c>
      <c r="B13267" t="s">
        <v>10952</v>
      </c>
    </row>
    <row r="13268" spans="1:2">
      <c r="A13268" t="s">
        <v>10951</v>
      </c>
      <c r="B13268" t="s">
        <v>10952</v>
      </c>
    </row>
    <row r="13269" spans="1:2">
      <c r="A13269" t="s">
        <v>10953</v>
      </c>
      <c r="B13269" t="s">
        <v>10954</v>
      </c>
    </row>
    <row r="13270" spans="1:2">
      <c r="A13270" t="s">
        <v>10953</v>
      </c>
      <c r="B13270" t="s">
        <v>10954</v>
      </c>
    </row>
    <row r="13271" spans="1:2">
      <c r="A13271" t="s">
        <v>10953</v>
      </c>
      <c r="B13271" t="s">
        <v>10954</v>
      </c>
    </row>
    <row r="13272" spans="1:2">
      <c r="A13272" t="s">
        <v>10955</v>
      </c>
      <c r="B13272" t="s">
        <v>10956</v>
      </c>
    </row>
    <row r="13273" spans="1:2">
      <c r="A13273" t="s">
        <v>10955</v>
      </c>
      <c r="B13273" t="s">
        <v>10956</v>
      </c>
    </row>
    <row r="13274" spans="1:2">
      <c r="A13274" t="s">
        <v>10955</v>
      </c>
      <c r="B13274" t="s">
        <v>10956</v>
      </c>
    </row>
    <row r="13275" spans="1:2">
      <c r="A13275" t="s">
        <v>10957</v>
      </c>
      <c r="B13275" t="s">
        <v>10958</v>
      </c>
    </row>
    <row r="13276" spans="1:2">
      <c r="A13276" t="s">
        <v>10957</v>
      </c>
      <c r="B13276" t="s">
        <v>10958</v>
      </c>
    </row>
    <row r="13277" spans="1:2">
      <c r="A13277" t="s">
        <v>10957</v>
      </c>
      <c r="B13277" t="s">
        <v>10958</v>
      </c>
    </row>
    <row r="13278" spans="1:2">
      <c r="A13278" t="s">
        <v>10959</v>
      </c>
      <c r="B13278" t="s">
        <v>10960</v>
      </c>
    </row>
    <row r="13279" spans="1:2">
      <c r="A13279" t="s">
        <v>10959</v>
      </c>
      <c r="B13279" t="s">
        <v>10960</v>
      </c>
    </row>
    <row r="13280" spans="1:2">
      <c r="A13280" t="s">
        <v>10959</v>
      </c>
      <c r="B13280" t="s">
        <v>10960</v>
      </c>
    </row>
    <row r="13281" spans="1:2">
      <c r="A13281" t="s">
        <v>10961</v>
      </c>
      <c r="B13281" t="s">
        <v>10962</v>
      </c>
    </row>
    <row r="13282" spans="1:2">
      <c r="A13282" t="s">
        <v>10961</v>
      </c>
      <c r="B13282" t="s">
        <v>10962</v>
      </c>
    </row>
    <row r="13283" spans="1:2">
      <c r="A13283" t="s">
        <v>10961</v>
      </c>
      <c r="B13283" t="s">
        <v>10962</v>
      </c>
    </row>
    <row r="13284" spans="1:2">
      <c r="A13284" t="s">
        <v>10999</v>
      </c>
      <c r="B13284" t="s">
        <v>11000</v>
      </c>
    </row>
    <row r="13285" spans="1:2">
      <c r="A13285" t="s">
        <v>10999</v>
      </c>
      <c r="B13285" t="s">
        <v>11000</v>
      </c>
    </row>
    <row r="13286" spans="1:2">
      <c r="A13286" t="s">
        <v>10999</v>
      </c>
      <c r="B13286" t="s">
        <v>11000</v>
      </c>
    </row>
    <row r="13287" spans="1:2">
      <c r="A13287" t="s">
        <v>11001</v>
      </c>
      <c r="B13287" t="s">
        <v>11002</v>
      </c>
    </row>
    <row r="13288" spans="1:2">
      <c r="A13288" t="s">
        <v>11001</v>
      </c>
      <c r="B13288" t="s">
        <v>11002</v>
      </c>
    </row>
    <row r="13289" spans="1:2">
      <c r="A13289" t="s">
        <v>11001</v>
      </c>
      <c r="B13289" t="s">
        <v>11002</v>
      </c>
    </row>
    <row r="13290" spans="1:2">
      <c r="A13290" t="s">
        <v>11003</v>
      </c>
      <c r="B13290" t="s">
        <v>11004</v>
      </c>
    </row>
    <row r="13291" spans="1:2">
      <c r="A13291" t="s">
        <v>11003</v>
      </c>
      <c r="B13291" t="s">
        <v>11004</v>
      </c>
    </row>
    <row r="13292" spans="1:2">
      <c r="A13292" t="s">
        <v>11003</v>
      </c>
      <c r="B13292" t="s">
        <v>11004</v>
      </c>
    </row>
    <row r="13293" spans="1:2">
      <c r="A13293" t="s">
        <v>11005</v>
      </c>
      <c r="B13293" t="s">
        <v>11006</v>
      </c>
    </row>
    <row r="13294" spans="1:2">
      <c r="A13294" t="s">
        <v>11005</v>
      </c>
      <c r="B13294" t="s">
        <v>11006</v>
      </c>
    </row>
    <row r="13295" spans="1:2">
      <c r="A13295" t="s">
        <v>11005</v>
      </c>
      <c r="B13295" t="s">
        <v>11006</v>
      </c>
    </row>
    <row r="13296" spans="1:2">
      <c r="A13296" t="s">
        <v>11007</v>
      </c>
      <c r="B13296" t="s">
        <v>11008</v>
      </c>
    </row>
    <row r="13297" spans="1:2">
      <c r="A13297" t="s">
        <v>11007</v>
      </c>
      <c r="B13297" t="s">
        <v>11008</v>
      </c>
    </row>
    <row r="13298" spans="1:2">
      <c r="A13298" t="s">
        <v>11007</v>
      </c>
      <c r="B13298" t="s">
        <v>11008</v>
      </c>
    </row>
    <row r="13299" spans="1:2">
      <c r="A13299" t="s">
        <v>11009</v>
      </c>
      <c r="B13299" t="s">
        <v>11010</v>
      </c>
    </row>
    <row r="13300" spans="1:2">
      <c r="A13300" t="s">
        <v>11009</v>
      </c>
      <c r="B13300" t="s">
        <v>11010</v>
      </c>
    </row>
    <row r="13301" spans="1:2">
      <c r="A13301" t="s">
        <v>11009</v>
      </c>
      <c r="B13301" t="s">
        <v>11010</v>
      </c>
    </row>
    <row r="13302" spans="1:2">
      <c r="A13302" t="s">
        <v>10963</v>
      </c>
      <c r="B13302" t="s">
        <v>10964</v>
      </c>
    </row>
    <row r="13303" spans="1:2">
      <c r="A13303" t="s">
        <v>10963</v>
      </c>
      <c r="B13303" t="s">
        <v>10964</v>
      </c>
    </row>
    <row r="13304" spans="1:2">
      <c r="A13304" t="s">
        <v>10963</v>
      </c>
      <c r="B13304" t="s">
        <v>10964</v>
      </c>
    </row>
    <row r="13305" spans="1:2">
      <c r="A13305" t="s">
        <v>10965</v>
      </c>
      <c r="B13305" t="s">
        <v>10966</v>
      </c>
    </row>
    <row r="13306" spans="1:2">
      <c r="A13306" t="s">
        <v>10965</v>
      </c>
      <c r="B13306" t="s">
        <v>10966</v>
      </c>
    </row>
    <row r="13307" spans="1:2">
      <c r="A13307" t="s">
        <v>10965</v>
      </c>
      <c r="B13307" t="s">
        <v>10966</v>
      </c>
    </row>
    <row r="13308" spans="1:2">
      <c r="A13308" t="s">
        <v>10967</v>
      </c>
      <c r="B13308" t="s">
        <v>10968</v>
      </c>
    </row>
    <row r="13309" spans="1:2">
      <c r="A13309" t="s">
        <v>10967</v>
      </c>
      <c r="B13309" t="s">
        <v>10968</v>
      </c>
    </row>
    <row r="13310" spans="1:2">
      <c r="A13310" t="s">
        <v>10967</v>
      </c>
      <c r="B13310" t="s">
        <v>10968</v>
      </c>
    </row>
    <row r="13311" spans="1:2">
      <c r="A13311" t="s">
        <v>10969</v>
      </c>
      <c r="B13311" t="s">
        <v>10970</v>
      </c>
    </row>
    <row r="13312" spans="1:2">
      <c r="A13312" t="s">
        <v>10969</v>
      </c>
      <c r="B13312" t="s">
        <v>10970</v>
      </c>
    </row>
    <row r="13313" spans="1:2">
      <c r="A13313" t="s">
        <v>10969</v>
      </c>
      <c r="B13313" t="s">
        <v>10970</v>
      </c>
    </row>
    <row r="13314" spans="1:2">
      <c r="A13314" t="s">
        <v>10971</v>
      </c>
      <c r="B13314" t="s">
        <v>10972</v>
      </c>
    </row>
    <row r="13315" spans="1:2">
      <c r="A13315" t="s">
        <v>10971</v>
      </c>
      <c r="B13315" t="s">
        <v>10972</v>
      </c>
    </row>
    <row r="13316" spans="1:2">
      <c r="A13316" t="s">
        <v>10971</v>
      </c>
      <c r="B13316" t="s">
        <v>10972</v>
      </c>
    </row>
    <row r="13317" spans="1:2">
      <c r="A13317" t="s">
        <v>10973</v>
      </c>
      <c r="B13317" t="s">
        <v>10974</v>
      </c>
    </row>
    <row r="13318" spans="1:2">
      <c r="A13318" t="s">
        <v>10973</v>
      </c>
      <c r="B13318" t="s">
        <v>10974</v>
      </c>
    </row>
    <row r="13319" spans="1:2">
      <c r="A13319" t="s">
        <v>10973</v>
      </c>
      <c r="B13319" t="s">
        <v>10974</v>
      </c>
    </row>
    <row r="13320" spans="1:2">
      <c r="A13320" t="s">
        <v>10975</v>
      </c>
      <c r="B13320" t="s">
        <v>10976</v>
      </c>
    </row>
    <row r="13321" spans="1:2">
      <c r="A13321" t="s">
        <v>10975</v>
      </c>
      <c r="B13321" t="s">
        <v>10976</v>
      </c>
    </row>
    <row r="13322" spans="1:2">
      <c r="A13322" t="s">
        <v>10975</v>
      </c>
      <c r="B13322" t="s">
        <v>10976</v>
      </c>
    </row>
    <row r="13323" spans="1:2">
      <c r="A13323" t="s">
        <v>10977</v>
      </c>
      <c r="B13323" t="s">
        <v>10978</v>
      </c>
    </row>
    <row r="13324" spans="1:2">
      <c r="A13324" t="s">
        <v>10977</v>
      </c>
      <c r="B13324" t="s">
        <v>10978</v>
      </c>
    </row>
    <row r="13325" spans="1:2">
      <c r="A13325" t="s">
        <v>10977</v>
      </c>
      <c r="B13325" t="s">
        <v>10978</v>
      </c>
    </row>
    <row r="13326" spans="1:2">
      <c r="A13326" t="s">
        <v>10979</v>
      </c>
      <c r="B13326" t="s">
        <v>10980</v>
      </c>
    </row>
    <row r="13327" spans="1:2">
      <c r="A13327" t="s">
        <v>10979</v>
      </c>
      <c r="B13327" t="s">
        <v>10980</v>
      </c>
    </row>
    <row r="13328" spans="1:2">
      <c r="A13328" t="s">
        <v>10979</v>
      </c>
      <c r="B13328" t="s">
        <v>10980</v>
      </c>
    </row>
    <row r="13329" spans="1:2">
      <c r="A13329" t="s">
        <v>10981</v>
      </c>
      <c r="B13329" t="s">
        <v>10982</v>
      </c>
    </row>
    <row r="13330" spans="1:2">
      <c r="A13330" t="s">
        <v>10981</v>
      </c>
      <c r="B13330" t="s">
        <v>10982</v>
      </c>
    </row>
    <row r="13331" spans="1:2">
      <c r="A13331" t="s">
        <v>10981</v>
      </c>
      <c r="B13331" t="s">
        <v>10982</v>
      </c>
    </row>
    <row r="13332" spans="1:2">
      <c r="A13332" t="s">
        <v>10983</v>
      </c>
      <c r="B13332" t="s">
        <v>10984</v>
      </c>
    </row>
    <row r="13333" spans="1:2">
      <c r="A13333" t="s">
        <v>10983</v>
      </c>
      <c r="B13333" t="s">
        <v>10984</v>
      </c>
    </row>
    <row r="13334" spans="1:2">
      <c r="A13334" t="s">
        <v>10983</v>
      </c>
      <c r="B13334" t="s">
        <v>10984</v>
      </c>
    </row>
    <row r="13335" spans="1:2">
      <c r="A13335" t="s">
        <v>10985</v>
      </c>
      <c r="B13335" t="s">
        <v>10986</v>
      </c>
    </row>
    <row r="13336" spans="1:2">
      <c r="A13336" t="s">
        <v>10985</v>
      </c>
      <c r="B13336" t="s">
        <v>10986</v>
      </c>
    </row>
    <row r="13337" spans="1:2">
      <c r="A13337" t="s">
        <v>10985</v>
      </c>
      <c r="B13337" t="s">
        <v>10986</v>
      </c>
    </row>
    <row r="13338" spans="1:2">
      <c r="A13338" t="s">
        <v>10939</v>
      </c>
      <c r="B13338" t="s">
        <v>10940</v>
      </c>
    </row>
    <row r="13339" spans="1:2">
      <c r="A13339" t="s">
        <v>10939</v>
      </c>
      <c r="B13339" t="s">
        <v>10940</v>
      </c>
    </row>
    <row r="13340" spans="1:2">
      <c r="A13340" t="s">
        <v>10939</v>
      </c>
      <c r="B13340" t="s">
        <v>10940</v>
      </c>
    </row>
    <row r="13341" spans="1:2">
      <c r="A13341" t="s">
        <v>10941</v>
      </c>
      <c r="B13341" t="s">
        <v>10942</v>
      </c>
    </row>
    <row r="13342" spans="1:2">
      <c r="A13342" t="s">
        <v>10941</v>
      </c>
      <c r="B13342" t="s">
        <v>10942</v>
      </c>
    </row>
    <row r="13343" spans="1:2">
      <c r="A13343" t="s">
        <v>10941</v>
      </c>
      <c r="B13343" t="s">
        <v>10942</v>
      </c>
    </row>
    <row r="13344" spans="1:2">
      <c r="A13344" t="s">
        <v>10943</v>
      </c>
      <c r="B13344" t="s">
        <v>10944</v>
      </c>
    </row>
    <row r="13345" spans="1:2">
      <c r="A13345" t="s">
        <v>10943</v>
      </c>
      <c r="B13345" t="s">
        <v>10944</v>
      </c>
    </row>
    <row r="13346" spans="1:2">
      <c r="A13346" t="s">
        <v>10943</v>
      </c>
      <c r="B13346" t="s">
        <v>10944</v>
      </c>
    </row>
    <row r="13347" spans="1:2">
      <c r="A13347" t="s">
        <v>10945</v>
      </c>
      <c r="B13347" t="s">
        <v>10946</v>
      </c>
    </row>
    <row r="13348" spans="1:2">
      <c r="A13348" t="s">
        <v>10945</v>
      </c>
      <c r="B13348" t="s">
        <v>10946</v>
      </c>
    </row>
    <row r="13349" spans="1:2">
      <c r="A13349" t="s">
        <v>10945</v>
      </c>
      <c r="B13349" t="s">
        <v>10946</v>
      </c>
    </row>
    <row r="13350" spans="1:2">
      <c r="A13350" t="s">
        <v>10929</v>
      </c>
      <c r="B13350" t="s">
        <v>3483</v>
      </c>
    </row>
    <row r="13351" spans="1:2">
      <c r="A13351" t="s">
        <v>10929</v>
      </c>
      <c r="B13351" t="s">
        <v>3483</v>
      </c>
    </row>
    <row r="13352" spans="1:2">
      <c r="A13352" t="s">
        <v>10929</v>
      </c>
      <c r="B13352" t="s">
        <v>3483</v>
      </c>
    </row>
    <row r="13353" spans="1:2">
      <c r="A13353" t="s">
        <v>10930</v>
      </c>
      <c r="B13353" t="s">
        <v>3485</v>
      </c>
    </row>
    <row r="13354" spans="1:2">
      <c r="A13354" t="s">
        <v>10930</v>
      </c>
      <c r="B13354" t="s">
        <v>3485</v>
      </c>
    </row>
    <row r="13355" spans="1:2">
      <c r="A13355" t="s">
        <v>10930</v>
      </c>
      <c r="B13355" t="s">
        <v>3485</v>
      </c>
    </row>
    <row r="13356" spans="1:2">
      <c r="A13356" t="s">
        <v>10931</v>
      </c>
      <c r="B13356" t="s">
        <v>3487</v>
      </c>
    </row>
    <row r="13357" spans="1:2">
      <c r="A13357" t="s">
        <v>10931</v>
      </c>
      <c r="B13357" t="s">
        <v>3487</v>
      </c>
    </row>
    <row r="13358" spans="1:2">
      <c r="A13358" t="s">
        <v>10931</v>
      </c>
      <c r="B13358" t="s">
        <v>3487</v>
      </c>
    </row>
    <row r="13359" spans="1:2">
      <c r="A13359" t="s">
        <v>10932</v>
      </c>
      <c r="B13359" t="s">
        <v>3491</v>
      </c>
    </row>
    <row r="13360" spans="1:2">
      <c r="A13360" t="s">
        <v>10932</v>
      </c>
      <c r="B13360" t="s">
        <v>3491</v>
      </c>
    </row>
    <row r="13361" spans="1:2">
      <c r="A13361" t="s">
        <v>10932</v>
      </c>
      <c r="B13361" t="s">
        <v>3491</v>
      </c>
    </row>
    <row r="13362" spans="1:2">
      <c r="A13362" t="s">
        <v>10933</v>
      </c>
      <c r="B13362" t="s">
        <v>3493</v>
      </c>
    </row>
    <row r="13363" spans="1:2">
      <c r="A13363" t="s">
        <v>10933</v>
      </c>
      <c r="B13363" t="s">
        <v>3493</v>
      </c>
    </row>
    <row r="13364" spans="1:2">
      <c r="A13364" t="s">
        <v>10933</v>
      </c>
      <c r="B13364" t="s">
        <v>3493</v>
      </c>
    </row>
    <row r="13365" spans="1:2">
      <c r="A13365" t="s">
        <v>10934</v>
      </c>
      <c r="B13365" t="s">
        <v>10935</v>
      </c>
    </row>
    <row r="13366" spans="1:2">
      <c r="A13366" t="s">
        <v>10934</v>
      </c>
      <c r="B13366" t="s">
        <v>10935</v>
      </c>
    </row>
    <row r="13367" spans="1:2">
      <c r="A13367" t="s">
        <v>10934</v>
      </c>
      <c r="B13367" t="s">
        <v>10935</v>
      </c>
    </row>
    <row r="13368" spans="1:2">
      <c r="A13368" t="s">
        <v>10936</v>
      </c>
      <c r="B13368" t="s">
        <v>3497</v>
      </c>
    </row>
    <row r="13369" spans="1:2">
      <c r="A13369" t="s">
        <v>10936</v>
      </c>
      <c r="B13369" t="s">
        <v>3497</v>
      </c>
    </row>
    <row r="13370" spans="1:2">
      <c r="A13370" t="s">
        <v>10936</v>
      </c>
      <c r="B13370" t="s">
        <v>3497</v>
      </c>
    </row>
    <row r="13371" spans="1:2">
      <c r="A13371" t="s">
        <v>10937</v>
      </c>
      <c r="B13371" t="s">
        <v>10460</v>
      </c>
    </row>
    <row r="13372" spans="1:2">
      <c r="A13372" t="s">
        <v>10937</v>
      </c>
      <c r="B13372" t="s">
        <v>10460</v>
      </c>
    </row>
    <row r="13373" spans="1:2">
      <c r="A13373" t="s">
        <v>10937</v>
      </c>
      <c r="B13373" t="s">
        <v>10460</v>
      </c>
    </row>
    <row r="13374" spans="1:2">
      <c r="A13374" t="s">
        <v>10938</v>
      </c>
      <c r="B13374" t="s">
        <v>3499</v>
      </c>
    </row>
    <row r="13375" spans="1:2">
      <c r="A13375" t="s">
        <v>10938</v>
      </c>
      <c r="B13375" t="s">
        <v>3499</v>
      </c>
    </row>
    <row r="13376" spans="1:2">
      <c r="A13376" t="s">
        <v>10938</v>
      </c>
      <c r="B13376" t="s">
        <v>3499</v>
      </c>
    </row>
    <row r="13377" spans="1:2">
      <c r="A13377" t="s">
        <v>12050</v>
      </c>
      <c r="B13377" t="s">
        <v>12051</v>
      </c>
    </row>
    <row r="13378" spans="1:2">
      <c r="A13378" t="s">
        <v>12050</v>
      </c>
      <c r="B13378" t="s">
        <v>12051</v>
      </c>
    </row>
    <row r="13379" spans="1:2">
      <c r="A13379" t="s">
        <v>12050</v>
      </c>
      <c r="B13379" t="s">
        <v>12051</v>
      </c>
    </row>
    <row r="13380" spans="1:2">
      <c r="A13380" t="s">
        <v>12052</v>
      </c>
      <c r="B13380" t="s">
        <v>12053</v>
      </c>
    </row>
    <row r="13381" spans="1:2">
      <c r="A13381" t="s">
        <v>12052</v>
      </c>
      <c r="B13381" t="s">
        <v>12053</v>
      </c>
    </row>
    <row r="13382" spans="1:2">
      <c r="A13382" t="s">
        <v>12052</v>
      </c>
      <c r="B13382" t="s">
        <v>12053</v>
      </c>
    </row>
    <row r="13383" spans="1:2">
      <c r="A13383" t="s">
        <v>11239</v>
      </c>
      <c r="B13383" t="s">
        <v>11240</v>
      </c>
    </row>
    <row r="13384" spans="1:2">
      <c r="A13384" t="s">
        <v>11239</v>
      </c>
      <c r="B13384" t="s">
        <v>11240</v>
      </c>
    </row>
    <row r="13385" spans="1:2">
      <c r="A13385" t="s">
        <v>11239</v>
      </c>
      <c r="B13385" t="s">
        <v>11240</v>
      </c>
    </row>
    <row r="13386" spans="1:2">
      <c r="A13386" t="s">
        <v>11241</v>
      </c>
      <c r="B13386" t="s">
        <v>11242</v>
      </c>
    </row>
    <row r="13387" spans="1:2">
      <c r="A13387" t="s">
        <v>11241</v>
      </c>
      <c r="B13387" t="s">
        <v>11242</v>
      </c>
    </row>
    <row r="13388" spans="1:2">
      <c r="A13388" t="s">
        <v>11241</v>
      </c>
      <c r="B13388" t="s">
        <v>11242</v>
      </c>
    </row>
    <row r="13389" spans="1:2">
      <c r="A13389" t="s">
        <v>11076</v>
      </c>
      <c r="B13389" t="s">
        <v>11077</v>
      </c>
    </row>
    <row r="13390" spans="1:2">
      <c r="A13390" t="s">
        <v>11076</v>
      </c>
      <c r="B13390" t="s">
        <v>11077</v>
      </c>
    </row>
    <row r="13391" spans="1:2">
      <c r="A13391" t="s">
        <v>11076</v>
      </c>
      <c r="B13391" t="s">
        <v>11077</v>
      </c>
    </row>
    <row r="13392" spans="1:2">
      <c r="A13392" t="s">
        <v>11078</v>
      </c>
      <c r="B13392" t="s">
        <v>11079</v>
      </c>
    </row>
    <row r="13393" spans="1:2">
      <c r="A13393" t="s">
        <v>11078</v>
      </c>
      <c r="B13393" t="s">
        <v>11079</v>
      </c>
    </row>
    <row r="13394" spans="1:2">
      <c r="A13394" t="s">
        <v>11078</v>
      </c>
      <c r="B13394" t="s">
        <v>11079</v>
      </c>
    </row>
    <row r="13395" spans="1:2">
      <c r="A13395" t="s">
        <v>11080</v>
      </c>
      <c r="B13395" t="s">
        <v>11081</v>
      </c>
    </row>
    <row r="13396" spans="1:2">
      <c r="A13396" t="s">
        <v>11080</v>
      </c>
      <c r="B13396" t="s">
        <v>11081</v>
      </c>
    </row>
    <row r="13397" spans="1:2">
      <c r="A13397" t="s">
        <v>11080</v>
      </c>
      <c r="B13397" t="s">
        <v>11081</v>
      </c>
    </row>
    <row r="13398" spans="1:2">
      <c r="A13398" t="s">
        <v>11070</v>
      </c>
      <c r="B13398" t="s">
        <v>11071</v>
      </c>
    </row>
    <row r="13399" spans="1:2">
      <c r="A13399" t="s">
        <v>11070</v>
      </c>
      <c r="B13399" t="s">
        <v>11071</v>
      </c>
    </row>
    <row r="13400" spans="1:2">
      <c r="A13400" t="s">
        <v>11070</v>
      </c>
      <c r="B13400" t="s">
        <v>11071</v>
      </c>
    </row>
    <row r="13401" spans="1:2">
      <c r="A13401" t="s">
        <v>11072</v>
      </c>
      <c r="B13401" t="s">
        <v>11073</v>
      </c>
    </row>
    <row r="13402" spans="1:2">
      <c r="A13402" t="s">
        <v>11072</v>
      </c>
      <c r="B13402" t="s">
        <v>11073</v>
      </c>
    </row>
    <row r="13403" spans="1:2">
      <c r="A13403" t="s">
        <v>11072</v>
      </c>
      <c r="B13403" t="s">
        <v>11073</v>
      </c>
    </row>
    <row r="13404" spans="1:2">
      <c r="A13404" t="s">
        <v>11074</v>
      </c>
      <c r="B13404" t="s">
        <v>11075</v>
      </c>
    </row>
    <row r="13405" spans="1:2">
      <c r="A13405" t="s">
        <v>11074</v>
      </c>
      <c r="B13405" t="s">
        <v>11075</v>
      </c>
    </row>
    <row r="13406" spans="1:2">
      <c r="A13406" t="s">
        <v>11074</v>
      </c>
      <c r="B13406" t="s">
        <v>11075</v>
      </c>
    </row>
    <row r="13407" spans="1:2">
      <c r="A13407" t="s">
        <v>11117</v>
      </c>
      <c r="B13407" t="s">
        <v>11118</v>
      </c>
    </row>
    <row r="13408" spans="1:2">
      <c r="A13408" t="s">
        <v>11117</v>
      </c>
      <c r="B13408" t="s">
        <v>11118</v>
      </c>
    </row>
    <row r="13409" spans="1:2">
      <c r="A13409" t="s">
        <v>11117</v>
      </c>
      <c r="B13409" t="s">
        <v>11118</v>
      </c>
    </row>
    <row r="13410" spans="1:2">
      <c r="A13410" t="s">
        <v>11084</v>
      </c>
      <c r="B13410" t="s">
        <v>11085</v>
      </c>
    </row>
    <row r="13411" spans="1:2">
      <c r="A13411" t="s">
        <v>11084</v>
      </c>
      <c r="B13411" t="s">
        <v>11085</v>
      </c>
    </row>
    <row r="13412" spans="1:2">
      <c r="A13412" t="s">
        <v>11084</v>
      </c>
      <c r="B13412" t="s">
        <v>11085</v>
      </c>
    </row>
    <row r="13413" spans="1:2">
      <c r="A13413" t="s">
        <v>11086</v>
      </c>
      <c r="B13413" t="s">
        <v>11087</v>
      </c>
    </row>
    <row r="13414" spans="1:2">
      <c r="A13414" t="s">
        <v>11086</v>
      </c>
      <c r="B13414" t="s">
        <v>11087</v>
      </c>
    </row>
    <row r="13415" spans="1:2">
      <c r="A13415" t="s">
        <v>11086</v>
      </c>
      <c r="B13415" t="s">
        <v>11087</v>
      </c>
    </row>
    <row r="13416" spans="1:2">
      <c r="A13416" t="s">
        <v>11088</v>
      </c>
      <c r="B13416" t="s">
        <v>11089</v>
      </c>
    </row>
    <row r="13417" spans="1:2">
      <c r="A13417" t="s">
        <v>11088</v>
      </c>
      <c r="B13417" t="s">
        <v>11089</v>
      </c>
    </row>
    <row r="13418" spans="1:2">
      <c r="A13418" t="s">
        <v>11088</v>
      </c>
      <c r="B13418" t="s">
        <v>11089</v>
      </c>
    </row>
    <row r="13419" spans="1:2">
      <c r="A13419" t="s">
        <v>11090</v>
      </c>
      <c r="B13419" t="s">
        <v>11091</v>
      </c>
    </row>
    <row r="13420" spans="1:2">
      <c r="A13420" t="s">
        <v>11090</v>
      </c>
      <c r="B13420" t="s">
        <v>11091</v>
      </c>
    </row>
    <row r="13421" spans="1:2">
      <c r="A13421" t="s">
        <v>11090</v>
      </c>
      <c r="B13421" t="s">
        <v>11091</v>
      </c>
    </row>
    <row r="13422" spans="1:2">
      <c r="A13422" t="s">
        <v>11092</v>
      </c>
      <c r="B13422" t="s">
        <v>11093</v>
      </c>
    </row>
    <row r="13423" spans="1:2">
      <c r="A13423" t="s">
        <v>11092</v>
      </c>
      <c r="B13423" t="s">
        <v>11093</v>
      </c>
    </row>
    <row r="13424" spans="1:2">
      <c r="A13424" t="s">
        <v>11092</v>
      </c>
      <c r="B13424" t="s">
        <v>11093</v>
      </c>
    </row>
    <row r="13425" spans="1:2">
      <c r="A13425" t="s">
        <v>11094</v>
      </c>
      <c r="B13425" t="s">
        <v>11095</v>
      </c>
    </row>
    <row r="13426" spans="1:2">
      <c r="A13426" t="s">
        <v>11094</v>
      </c>
      <c r="B13426" t="s">
        <v>11095</v>
      </c>
    </row>
    <row r="13427" spans="1:2">
      <c r="A13427" t="s">
        <v>11094</v>
      </c>
      <c r="B13427" t="s">
        <v>11095</v>
      </c>
    </row>
    <row r="13428" spans="1:2">
      <c r="A13428" t="s">
        <v>11096</v>
      </c>
      <c r="B13428" t="s">
        <v>11097</v>
      </c>
    </row>
    <row r="13429" spans="1:2">
      <c r="A13429" t="s">
        <v>11096</v>
      </c>
      <c r="B13429" t="s">
        <v>11097</v>
      </c>
    </row>
    <row r="13430" spans="1:2">
      <c r="A13430" t="s">
        <v>11096</v>
      </c>
      <c r="B13430" t="s">
        <v>11097</v>
      </c>
    </row>
    <row r="13431" spans="1:2">
      <c r="A13431" t="s">
        <v>11098</v>
      </c>
      <c r="B13431" t="s">
        <v>11099</v>
      </c>
    </row>
    <row r="13432" spans="1:2">
      <c r="A13432" t="s">
        <v>11098</v>
      </c>
      <c r="B13432" t="s">
        <v>11099</v>
      </c>
    </row>
    <row r="13433" spans="1:2">
      <c r="A13433" t="s">
        <v>11098</v>
      </c>
      <c r="B13433" t="s">
        <v>11099</v>
      </c>
    </row>
    <row r="13434" spans="1:2">
      <c r="A13434" t="s">
        <v>11196</v>
      </c>
      <c r="B13434" t="s">
        <v>11197</v>
      </c>
    </row>
    <row r="13435" spans="1:2">
      <c r="A13435" t="s">
        <v>11196</v>
      </c>
      <c r="B13435" t="s">
        <v>11197</v>
      </c>
    </row>
    <row r="13436" spans="1:2">
      <c r="A13436" t="s">
        <v>11196</v>
      </c>
      <c r="B13436" t="s">
        <v>11197</v>
      </c>
    </row>
    <row r="13437" spans="1:2">
      <c r="A13437" t="s">
        <v>11198</v>
      </c>
      <c r="B13437" t="s">
        <v>11199</v>
      </c>
    </row>
    <row r="13438" spans="1:2">
      <c r="A13438" t="s">
        <v>11198</v>
      </c>
      <c r="B13438" t="s">
        <v>11199</v>
      </c>
    </row>
    <row r="13439" spans="1:2">
      <c r="A13439" t="s">
        <v>11198</v>
      </c>
      <c r="B13439" t="s">
        <v>11199</v>
      </c>
    </row>
    <row r="13440" spans="1:2">
      <c r="A13440" t="s">
        <v>12110</v>
      </c>
      <c r="B13440" t="s">
        <v>12111</v>
      </c>
    </row>
    <row r="13441" spans="1:2">
      <c r="A13441" t="s">
        <v>12110</v>
      </c>
      <c r="B13441" t="s">
        <v>12111</v>
      </c>
    </row>
    <row r="13442" spans="1:2">
      <c r="A13442" t="s">
        <v>12110</v>
      </c>
      <c r="B13442" t="s">
        <v>12111</v>
      </c>
    </row>
    <row r="13443" spans="1:2">
      <c r="A13443" t="s">
        <v>12112</v>
      </c>
      <c r="B13443" t="s">
        <v>12113</v>
      </c>
    </row>
    <row r="13444" spans="1:2">
      <c r="A13444" t="s">
        <v>12112</v>
      </c>
      <c r="B13444" t="s">
        <v>12113</v>
      </c>
    </row>
    <row r="13445" spans="1:2">
      <c r="A13445" t="s">
        <v>12112</v>
      </c>
      <c r="B13445" t="s">
        <v>12113</v>
      </c>
    </row>
    <row r="13446" spans="1:2">
      <c r="A13446" t="s">
        <v>11644</v>
      </c>
      <c r="B13446" t="s">
        <v>11645</v>
      </c>
    </row>
    <row r="13447" spans="1:2">
      <c r="A13447" t="s">
        <v>11644</v>
      </c>
      <c r="B13447" t="s">
        <v>11645</v>
      </c>
    </row>
    <row r="13448" spans="1:2">
      <c r="A13448" t="s">
        <v>11644</v>
      </c>
      <c r="B13448" t="s">
        <v>11645</v>
      </c>
    </row>
    <row r="13449" spans="1:2">
      <c r="A13449" t="s">
        <v>11540</v>
      </c>
      <c r="B13449" t="s">
        <v>11541</v>
      </c>
    </row>
    <row r="13450" spans="1:2">
      <c r="A13450" t="s">
        <v>11540</v>
      </c>
      <c r="B13450" t="s">
        <v>11541</v>
      </c>
    </row>
    <row r="13451" spans="1:2">
      <c r="A13451" t="s">
        <v>11540</v>
      </c>
      <c r="B13451" t="s">
        <v>11541</v>
      </c>
    </row>
    <row r="13452" spans="1:2">
      <c r="A13452" t="s">
        <v>11646</v>
      </c>
      <c r="B13452" t="s">
        <v>11647</v>
      </c>
    </row>
    <row r="13453" spans="1:2">
      <c r="A13453" t="s">
        <v>11646</v>
      </c>
      <c r="B13453" t="s">
        <v>11647</v>
      </c>
    </row>
    <row r="13454" spans="1:2">
      <c r="A13454" t="s">
        <v>11646</v>
      </c>
      <c r="B13454" t="s">
        <v>11647</v>
      </c>
    </row>
    <row r="13455" spans="1:2">
      <c r="A13455" t="s">
        <v>11431</v>
      </c>
      <c r="B13455" t="s">
        <v>11420</v>
      </c>
    </row>
    <row r="13456" spans="1:2">
      <c r="A13456" t="s">
        <v>11431</v>
      </c>
      <c r="B13456" t="s">
        <v>11420</v>
      </c>
    </row>
    <row r="13457" spans="1:2">
      <c r="A13457" t="s">
        <v>11431</v>
      </c>
      <c r="B13457" t="s">
        <v>11420</v>
      </c>
    </row>
    <row r="13458" spans="1:2">
      <c r="A13458" t="s">
        <v>11419</v>
      </c>
      <c r="B13458" t="s">
        <v>11420</v>
      </c>
    </row>
    <row r="13459" spans="1:2">
      <c r="A13459" t="s">
        <v>11419</v>
      </c>
      <c r="B13459" t="s">
        <v>11420</v>
      </c>
    </row>
    <row r="13460" spans="1:2">
      <c r="A13460" t="s">
        <v>11419</v>
      </c>
      <c r="B13460" t="s">
        <v>11420</v>
      </c>
    </row>
    <row r="13461" spans="1:2">
      <c r="A13461" t="s">
        <v>11432</v>
      </c>
      <c r="B13461" t="s">
        <v>11422</v>
      </c>
    </row>
    <row r="13462" spans="1:2">
      <c r="A13462" t="s">
        <v>11432</v>
      </c>
      <c r="B13462" t="s">
        <v>11422</v>
      </c>
    </row>
    <row r="13463" spans="1:2">
      <c r="A13463" t="s">
        <v>11432</v>
      </c>
      <c r="B13463" t="s">
        <v>11422</v>
      </c>
    </row>
    <row r="13464" spans="1:2">
      <c r="A13464" t="s">
        <v>11421</v>
      </c>
      <c r="B13464" t="s">
        <v>11422</v>
      </c>
    </row>
    <row r="13465" spans="1:2">
      <c r="A13465" t="s">
        <v>11421</v>
      </c>
      <c r="B13465" t="s">
        <v>11422</v>
      </c>
    </row>
    <row r="13466" spans="1:2">
      <c r="A13466" t="s">
        <v>11421</v>
      </c>
      <c r="B13466" t="s">
        <v>11422</v>
      </c>
    </row>
    <row r="13467" spans="1:2">
      <c r="A13467" t="s">
        <v>11433</v>
      </c>
      <c r="B13467" t="s">
        <v>11424</v>
      </c>
    </row>
    <row r="13468" spans="1:2">
      <c r="A13468" t="s">
        <v>11433</v>
      </c>
      <c r="B13468" t="s">
        <v>11424</v>
      </c>
    </row>
    <row r="13469" spans="1:2">
      <c r="A13469" t="s">
        <v>11433</v>
      </c>
      <c r="B13469" t="s">
        <v>11424</v>
      </c>
    </row>
    <row r="13470" spans="1:2">
      <c r="A13470" t="s">
        <v>11423</v>
      </c>
      <c r="B13470" t="s">
        <v>11424</v>
      </c>
    </row>
    <row r="13471" spans="1:2">
      <c r="A13471" t="s">
        <v>11423</v>
      </c>
      <c r="B13471" t="s">
        <v>11424</v>
      </c>
    </row>
    <row r="13472" spans="1:2">
      <c r="A13472" t="s">
        <v>11423</v>
      </c>
      <c r="B13472" t="s">
        <v>11424</v>
      </c>
    </row>
    <row r="13473" spans="1:2">
      <c r="A13473" t="s">
        <v>11440</v>
      </c>
      <c r="B13473" t="s">
        <v>11441</v>
      </c>
    </row>
    <row r="13474" spans="1:2">
      <c r="A13474" t="s">
        <v>11440</v>
      </c>
      <c r="B13474" t="s">
        <v>11441</v>
      </c>
    </row>
    <row r="13475" spans="1:2">
      <c r="A13475" t="s">
        <v>11440</v>
      </c>
      <c r="B13475" t="s">
        <v>11441</v>
      </c>
    </row>
    <row r="13476" spans="1:2">
      <c r="A13476" t="s">
        <v>11442</v>
      </c>
      <c r="B13476" t="s">
        <v>11443</v>
      </c>
    </row>
    <row r="13477" spans="1:2">
      <c r="A13477" t="s">
        <v>11442</v>
      </c>
      <c r="B13477" t="s">
        <v>11443</v>
      </c>
    </row>
    <row r="13478" spans="1:2">
      <c r="A13478" t="s">
        <v>11442</v>
      </c>
      <c r="B13478" t="s">
        <v>11443</v>
      </c>
    </row>
    <row r="13479" spans="1:2">
      <c r="A13479" t="s">
        <v>11444</v>
      </c>
      <c r="B13479" t="s">
        <v>11445</v>
      </c>
    </row>
    <row r="13480" spans="1:2">
      <c r="A13480" t="s">
        <v>11444</v>
      </c>
      <c r="B13480" t="s">
        <v>11445</v>
      </c>
    </row>
    <row r="13481" spans="1:2">
      <c r="A13481" t="s">
        <v>11444</v>
      </c>
      <c r="B13481" t="s">
        <v>11445</v>
      </c>
    </row>
    <row r="13482" spans="1:2">
      <c r="A13482" t="s">
        <v>11930</v>
      </c>
      <c r="B13482" t="s">
        <v>11931</v>
      </c>
    </row>
    <row r="13483" spans="1:2">
      <c r="A13483" t="s">
        <v>11930</v>
      </c>
      <c r="B13483" t="s">
        <v>11931</v>
      </c>
    </row>
    <row r="13484" spans="1:2">
      <c r="A13484" t="s">
        <v>11930</v>
      </c>
      <c r="B13484" t="s">
        <v>11931</v>
      </c>
    </row>
    <row r="13485" spans="1:2">
      <c r="A13485" t="s">
        <v>11446</v>
      </c>
      <c r="B13485" t="s">
        <v>11447</v>
      </c>
    </row>
    <row r="13486" spans="1:2">
      <c r="A13486" t="s">
        <v>11446</v>
      </c>
      <c r="B13486" t="s">
        <v>11447</v>
      </c>
    </row>
    <row r="13487" spans="1:2">
      <c r="A13487" t="s">
        <v>11446</v>
      </c>
      <c r="B13487" t="s">
        <v>11447</v>
      </c>
    </row>
    <row r="13488" spans="1:2">
      <c r="A13488" t="s">
        <v>11452</v>
      </c>
      <c r="B13488" t="s">
        <v>11447</v>
      </c>
    </row>
    <row r="13489" spans="1:2">
      <c r="A13489" t="s">
        <v>11452</v>
      </c>
      <c r="B13489" t="s">
        <v>11447</v>
      </c>
    </row>
    <row r="13490" spans="1:2">
      <c r="A13490" t="s">
        <v>11452</v>
      </c>
      <c r="B13490" t="s">
        <v>11447</v>
      </c>
    </row>
    <row r="13491" spans="1:2">
      <c r="A13491" t="s">
        <v>11448</v>
      </c>
      <c r="B13491" t="s">
        <v>11449</v>
      </c>
    </row>
    <row r="13492" spans="1:2">
      <c r="A13492" t="s">
        <v>11448</v>
      </c>
      <c r="B13492" t="s">
        <v>11449</v>
      </c>
    </row>
    <row r="13493" spans="1:2">
      <c r="A13493" t="s">
        <v>11448</v>
      </c>
      <c r="B13493" t="s">
        <v>11449</v>
      </c>
    </row>
    <row r="13494" spans="1:2">
      <c r="A13494" t="s">
        <v>11453</v>
      </c>
      <c r="B13494" t="s">
        <v>11449</v>
      </c>
    </row>
    <row r="13495" spans="1:2">
      <c r="A13495" t="s">
        <v>11453</v>
      </c>
      <c r="B13495" t="s">
        <v>11449</v>
      </c>
    </row>
    <row r="13496" spans="1:2">
      <c r="A13496" t="s">
        <v>11453</v>
      </c>
      <c r="B13496" t="s">
        <v>11449</v>
      </c>
    </row>
    <row r="13497" spans="1:2">
      <c r="A13497" t="s">
        <v>11450</v>
      </c>
      <c r="B13497" t="s">
        <v>11451</v>
      </c>
    </row>
    <row r="13498" spans="1:2">
      <c r="A13498" t="s">
        <v>11450</v>
      </c>
      <c r="B13498" t="s">
        <v>11451</v>
      </c>
    </row>
    <row r="13499" spans="1:2">
      <c r="A13499" t="s">
        <v>11450</v>
      </c>
      <c r="B13499" t="s">
        <v>11451</v>
      </c>
    </row>
    <row r="13500" spans="1:2">
      <c r="A13500" t="s">
        <v>11932</v>
      </c>
      <c r="B13500" t="s">
        <v>11933</v>
      </c>
    </row>
    <row r="13501" spans="1:2">
      <c r="A13501" t="s">
        <v>11932</v>
      </c>
      <c r="B13501" t="s">
        <v>11933</v>
      </c>
    </row>
    <row r="13502" spans="1:2">
      <c r="A13502" t="s">
        <v>11932</v>
      </c>
      <c r="B13502" t="s">
        <v>11933</v>
      </c>
    </row>
    <row r="13503" spans="1:2">
      <c r="A13503" t="s">
        <v>11463</v>
      </c>
      <c r="B13503" t="s">
        <v>11464</v>
      </c>
    </row>
    <row r="13504" spans="1:2">
      <c r="A13504" t="s">
        <v>11463</v>
      </c>
      <c r="B13504" t="s">
        <v>11464</v>
      </c>
    </row>
    <row r="13505" spans="1:2">
      <c r="A13505" t="s">
        <v>11463</v>
      </c>
      <c r="B13505" t="s">
        <v>11464</v>
      </c>
    </row>
    <row r="13506" spans="1:2">
      <c r="A13506" t="s">
        <v>11469</v>
      </c>
      <c r="B13506" t="s">
        <v>11470</v>
      </c>
    </row>
    <row r="13507" spans="1:2">
      <c r="A13507" t="s">
        <v>11469</v>
      </c>
      <c r="B13507" t="s">
        <v>11470</v>
      </c>
    </row>
    <row r="13508" spans="1:2">
      <c r="A13508" t="s">
        <v>11469</v>
      </c>
      <c r="B13508" t="s">
        <v>11470</v>
      </c>
    </row>
    <row r="13509" spans="1:2">
      <c r="A13509" t="s">
        <v>11465</v>
      </c>
      <c r="B13509" t="s">
        <v>11466</v>
      </c>
    </row>
    <row r="13510" spans="1:2">
      <c r="A13510" t="s">
        <v>11465</v>
      </c>
      <c r="B13510" t="s">
        <v>11466</v>
      </c>
    </row>
    <row r="13511" spans="1:2">
      <c r="A13511" t="s">
        <v>11465</v>
      </c>
      <c r="B13511" t="s">
        <v>11466</v>
      </c>
    </row>
    <row r="13512" spans="1:2">
      <c r="A13512" t="s">
        <v>11471</v>
      </c>
      <c r="B13512" t="s">
        <v>11472</v>
      </c>
    </row>
    <row r="13513" spans="1:2">
      <c r="A13513" t="s">
        <v>11471</v>
      </c>
      <c r="B13513" t="s">
        <v>11472</v>
      </c>
    </row>
    <row r="13514" spans="1:2">
      <c r="A13514" t="s">
        <v>11471</v>
      </c>
      <c r="B13514" t="s">
        <v>11472</v>
      </c>
    </row>
    <row r="13515" spans="1:2">
      <c r="A13515" t="s">
        <v>11467</v>
      </c>
      <c r="B13515" t="s">
        <v>11468</v>
      </c>
    </row>
    <row r="13516" spans="1:2">
      <c r="A13516" t="s">
        <v>11467</v>
      </c>
      <c r="B13516" t="s">
        <v>11468</v>
      </c>
    </row>
    <row r="13517" spans="1:2">
      <c r="A13517" t="s">
        <v>11467</v>
      </c>
      <c r="B13517" t="s">
        <v>11468</v>
      </c>
    </row>
    <row r="13518" spans="1:2">
      <c r="A13518" t="s">
        <v>11538</v>
      </c>
      <c r="B13518" t="s">
        <v>11539</v>
      </c>
    </row>
    <row r="13519" spans="1:2">
      <c r="A13519" t="s">
        <v>11538</v>
      </c>
      <c r="B13519" t="s">
        <v>11539</v>
      </c>
    </row>
    <row r="13520" spans="1:2">
      <c r="A13520" t="s">
        <v>11538</v>
      </c>
      <c r="B13520" t="s">
        <v>11539</v>
      </c>
    </row>
    <row r="13521" spans="1:2">
      <c r="A13521" t="s">
        <v>11584</v>
      </c>
      <c r="B13521" t="s">
        <v>11585</v>
      </c>
    </row>
    <row r="13522" spans="1:2">
      <c r="A13522" t="s">
        <v>11584</v>
      </c>
      <c r="B13522" t="s">
        <v>11585</v>
      </c>
    </row>
    <row r="13523" spans="1:2">
      <c r="A13523" t="s">
        <v>11584</v>
      </c>
      <c r="B13523" t="s">
        <v>11585</v>
      </c>
    </row>
    <row r="13524" spans="1:2">
      <c r="A13524" t="s">
        <v>11586</v>
      </c>
      <c r="B13524" t="s">
        <v>11587</v>
      </c>
    </row>
    <row r="13525" spans="1:2">
      <c r="A13525" t="s">
        <v>11586</v>
      </c>
      <c r="B13525" t="s">
        <v>11587</v>
      </c>
    </row>
    <row r="13526" spans="1:2">
      <c r="A13526" t="s">
        <v>11586</v>
      </c>
      <c r="B13526" t="s">
        <v>11587</v>
      </c>
    </row>
    <row r="13527" spans="1:2">
      <c r="A13527" t="s">
        <v>12028</v>
      </c>
      <c r="B13527" t="s">
        <v>12029</v>
      </c>
    </row>
    <row r="13528" spans="1:2">
      <c r="A13528" t="s">
        <v>12028</v>
      </c>
      <c r="B13528" t="s">
        <v>12029</v>
      </c>
    </row>
    <row r="13529" spans="1:2">
      <c r="A13529" t="s">
        <v>12028</v>
      </c>
      <c r="B13529" t="s">
        <v>12029</v>
      </c>
    </row>
    <row r="13530" spans="1:2">
      <c r="A13530" t="s">
        <v>11605</v>
      </c>
      <c r="B13530" t="s">
        <v>11606</v>
      </c>
    </row>
    <row r="13531" spans="1:2">
      <c r="A13531" t="s">
        <v>11605</v>
      </c>
      <c r="B13531" t="s">
        <v>11606</v>
      </c>
    </row>
    <row r="13532" spans="1:2">
      <c r="A13532" t="s">
        <v>11605</v>
      </c>
      <c r="B13532" t="s">
        <v>11606</v>
      </c>
    </row>
    <row r="13533" spans="1:2">
      <c r="A13533" t="s">
        <v>11611</v>
      </c>
      <c r="B13533" t="s">
        <v>11612</v>
      </c>
    </row>
    <row r="13534" spans="1:2">
      <c r="A13534" t="s">
        <v>11611</v>
      </c>
      <c r="B13534" t="s">
        <v>11612</v>
      </c>
    </row>
    <row r="13535" spans="1:2">
      <c r="A13535" t="s">
        <v>11611</v>
      </c>
      <c r="B13535" t="s">
        <v>11612</v>
      </c>
    </row>
    <row r="13536" spans="1:2">
      <c r="A13536" t="s">
        <v>11617</v>
      </c>
      <c r="B13536" t="s">
        <v>11618</v>
      </c>
    </row>
    <row r="13537" spans="1:2">
      <c r="A13537" t="s">
        <v>11617</v>
      </c>
      <c r="B13537" t="s">
        <v>11618</v>
      </c>
    </row>
    <row r="13538" spans="1:2">
      <c r="A13538" t="s">
        <v>11617</v>
      </c>
      <c r="B13538" t="s">
        <v>11618</v>
      </c>
    </row>
    <row r="13539" spans="1:2">
      <c r="A13539" t="s">
        <v>11607</v>
      </c>
      <c r="B13539" t="s">
        <v>11608</v>
      </c>
    </row>
    <row r="13540" spans="1:2">
      <c r="A13540" t="s">
        <v>11607</v>
      </c>
      <c r="B13540" t="s">
        <v>11608</v>
      </c>
    </row>
    <row r="13541" spans="1:2">
      <c r="A13541" t="s">
        <v>11607</v>
      </c>
      <c r="B13541" t="s">
        <v>11608</v>
      </c>
    </row>
    <row r="13542" spans="1:2">
      <c r="A13542" t="s">
        <v>11613</v>
      </c>
      <c r="B13542" t="s">
        <v>11614</v>
      </c>
    </row>
    <row r="13543" spans="1:2">
      <c r="A13543" t="s">
        <v>11613</v>
      </c>
      <c r="B13543" t="s">
        <v>11614</v>
      </c>
    </row>
    <row r="13544" spans="1:2">
      <c r="A13544" t="s">
        <v>11613</v>
      </c>
      <c r="B13544" t="s">
        <v>11614</v>
      </c>
    </row>
    <row r="13545" spans="1:2">
      <c r="A13545" t="s">
        <v>11619</v>
      </c>
      <c r="B13545" t="s">
        <v>11608</v>
      </c>
    </row>
    <row r="13546" spans="1:2">
      <c r="A13546" t="s">
        <v>11619</v>
      </c>
      <c r="B13546" t="s">
        <v>11608</v>
      </c>
    </row>
    <row r="13547" spans="1:2">
      <c r="A13547" t="s">
        <v>11619</v>
      </c>
      <c r="B13547" t="s">
        <v>11608</v>
      </c>
    </row>
    <row r="13548" spans="1:2">
      <c r="A13548" t="s">
        <v>11609</v>
      </c>
      <c r="B13548" t="s">
        <v>11610</v>
      </c>
    </row>
    <row r="13549" spans="1:2">
      <c r="A13549" t="s">
        <v>11609</v>
      </c>
      <c r="B13549" t="s">
        <v>11610</v>
      </c>
    </row>
    <row r="13550" spans="1:2">
      <c r="A13550" t="s">
        <v>11609</v>
      </c>
      <c r="B13550" t="s">
        <v>11610</v>
      </c>
    </row>
    <row r="13551" spans="1:2">
      <c r="A13551" t="s">
        <v>11615</v>
      </c>
      <c r="B13551" t="s">
        <v>11616</v>
      </c>
    </row>
    <row r="13552" spans="1:2">
      <c r="A13552" t="s">
        <v>11615</v>
      </c>
      <c r="B13552" t="s">
        <v>11616</v>
      </c>
    </row>
    <row r="13553" spans="1:2">
      <c r="A13553" t="s">
        <v>11615</v>
      </c>
      <c r="B13553" t="s">
        <v>11616</v>
      </c>
    </row>
    <row r="13554" spans="1:2">
      <c r="A13554" t="s">
        <v>12014</v>
      </c>
      <c r="B13554" t="s">
        <v>12015</v>
      </c>
    </row>
    <row r="13555" spans="1:2">
      <c r="A13555" t="s">
        <v>12014</v>
      </c>
      <c r="B13555" t="s">
        <v>12015</v>
      </c>
    </row>
    <row r="13556" spans="1:2">
      <c r="A13556" t="s">
        <v>12014</v>
      </c>
      <c r="B13556" t="s">
        <v>12015</v>
      </c>
    </row>
    <row r="13557" spans="1:2">
      <c r="A13557" t="s">
        <v>11594</v>
      </c>
      <c r="B13557" t="s">
        <v>4224</v>
      </c>
    </row>
    <row r="13558" spans="1:2">
      <c r="A13558" t="s">
        <v>11594</v>
      </c>
      <c r="B13558" t="s">
        <v>4224</v>
      </c>
    </row>
    <row r="13559" spans="1:2">
      <c r="A13559" t="s">
        <v>11594</v>
      </c>
      <c r="B13559" t="s">
        <v>4224</v>
      </c>
    </row>
    <row r="13560" spans="1:2">
      <c r="A13560" t="s">
        <v>11598</v>
      </c>
      <c r="B13560" t="s">
        <v>11599</v>
      </c>
    </row>
    <row r="13561" spans="1:2">
      <c r="A13561" t="s">
        <v>11598</v>
      </c>
      <c r="B13561" t="s">
        <v>11599</v>
      </c>
    </row>
    <row r="13562" spans="1:2">
      <c r="A13562" t="s">
        <v>11598</v>
      </c>
      <c r="B13562" t="s">
        <v>11599</v>
      </c>
    </row>
    <row r="13563" spans="1:2">
      <c r="A13563" t="s">
        <v>11595</v>
      </c>
      <c r="B13563" t="s">
        <v>4226</v>
      </c>
    </row>
    <row r="13564" spans="1:2">
      <c r="A13564" t="s">
        <v>11595</v>
      </c>
      <c r="B13564" t="s">
        <v>4226</v>
      </c>
    </row>
    <row r="13565" spans="1:2">
      <c r="A13565" t="s">
        <v>11595</v>
      </c>
      <c r="B13565" t="s">
        <v>4226</v>
      </c>
    </row>
    <row r="13566" spans="1:2">
      <c r="A13566" t="s">
        <v>11600</v>
      </c>
      <c r="B13566" t="s">
        <v>11601</v>
      </c>
    </row>
    <row r="13567" spans="1:2">
      <c r="A13567" t="s">
        <v>11600</v>
      </c>
      <c r="B13567" t="s">
        <v>11601</v>
      </c>
    </row>
    <row r="13568" spans="1:2">
      <c r="A13568" t="s">
        <v>11600</v>
      </c>
      <c r="B13568" t="s">
        <v>11601</v>
      </c>
    </row>
    <row r="13569" spans="1:2">
      <c r="A13569" t="s">
        <v>11596</v>
      </c>
      <c r="B13569" t="s">
        <v>11597</v>
      </c>
    </row>
    <row r="13570" spans="1:2">
      <c r="A13570" t="s">
        <v>11596</v>
      </c>
      <c r="B13570" t="s">
        <v>11597</v>
      </c>
    </row>
    <row r="13571" spans="1:2">
      <c r="A13571" t="s">
        <v>11596</v>
      </c>
      <c r="B13571" t="s">
        <v>11597</v>
      </c>
    </row>
    <row r="13572" spans="1:2">
      <c r="A13572" t="s">
        <v>12016</v>
      </c>
      <c r="B13572" t="s">
        <v>12017</v>
      </c>
    </row>
    <row r="13573" spans="1:2">
      <c r="A13573" t="s">
        <v>12016</v>
      </c>
      <c r="B13573" t="s">
        <v>12017</v>
      </c>
    </row>
    <row r="13574" spans="1:2">
      <c r="A13574" t="s">
        <v>12016</v>
      </c>
      <c r="B13574" t="s">
        <v>12017</v>
      </c>
    </row>
    <row r="13575" spans="1:2">
      <c r="A13575" t="s">
        <v>12018</v>
      </c>
      <c r="B13575" t="s">
        <v>12019</v>
      </c>
    </row>
    <row r="13576" spans="1:2">
      <c r="A13576" t="s">
        <v>12018</v>
      </c>
      <c r="B13576" t="s">
        <v>12019</v>
      </c>
    </row>
    <row r="13577" spans="1:2">
      <c r="A13577" t="s">
        <v>12018</v>
      </c>
      <c r="B13577" t="s">
        <v>12019</v>
      </c>
    </row>
    <row r="13578" spans="1:2">
      <c r="A13578" t="s">
        <v>12020</v>
      </c>
      <c r="B13578" t="s">
        <v>12021</v>
      </c>
    </row>
    <row r="13579" spans="1:2">
      <c r="A13579" t="s">
        <v>12020</v>
      </c>
      <c r="B13579" t="s">
        <v>12021</v>
      </c>
    </row>
    <row r="13580" spans="1:2">
      <c r="A13580" t="s">
        <v>12020</v>
      </c>
      <c r="B13580" t="s">
        <v>12021</v>
      </c>
    </row>
    <row r="13581" spans="1:2">
      <c r="A13581" t="s">
        <v>11542</v>
      </c>
      <c r="B13581" t="s">
        <v>11543</v>
      </c>
    </row>
    <row r="13582" spans="1:2">
      <c r="A13582" t="s">
        <v>11542</v>
      </c>
      <c r="B13582" t="s">
        <v>11543</v>
      </c>
    </row>
    <row r="13583" spans="1:2">
      <c r="A13583" t="s">
        <v>11542</v>
      </c>
      <c r="B13583" t="s">
        <v>11543</v>
      </c>
    </row>
    <row r="13584" spans="1:2">
      <c r="A13584" t="s">
        <v>11437</v>
      </c>
      <c r="B13584" t="s">
        <v>11426</v>
      </c>
    </row>
    <row r="13585" spans="1:2">
      <c r="A13585" t="s">
        <v>11437</v>
      </c>
      <c r="B13585" t="s">
        <v>11426</v>
      </c>
    </row>
    <row r="13586" spans="1:2">
      <c r="A13586" t="s">
        <v>11437</v>
      </c>
      <c r="B13586" t="s">
        <v>11426</v>
      </c>
    </row>
    <row r="13587" spans="1:2">
      <c r="A13587" t="s">
        <v>11438</v>
      </c>
      <c r="B13587" t="s">
        <v>11428</v>
      </c>
    </row>
    <row r="13588" spans="1:2">
      <c r="A13588" t="s">
        <v>11438</v>
      </c>
      <c r="B13588" t="s">
        <v>11428</v>
      </c>
    </row>
    <row r="13589" spans="1:2">
      <c r="A13589" t="s">
        <v>11438</v>
      </c>
      <c r="B13589" t="s">
        <v>11428</v>
      </c>
    </row>
    <row r="13590" spans="1:2">
      <c r="A13590" t="s">
        <v>11439</v>
      </c>
      <c r="B13590" t="s">
        <v>11430</v>
      </c>
    </row>
    <row r="13591" spans="1:2">
      <c r="A13591" t="s">
        <v>11439</v>
      </c>
      <c r="B13591" t="s">
        <v>11430</v>
      </c>
    </row>
    <row r="13592" spans="1:2">
      <c r="A13592" t="s">
        <v>11439</v>
      </c>
      <c r="B13592" t="s">
        <v>11430</v>
      </c>
    </row>
    <row r="13593" spans="1:2">
      <c r="A13593" t="s">
        <v>11434</v>
      </c>
      <c r="B13593" t="s">
        <v>11426</v>
      </c>
    </row>
    <row r="13594" spans="1:2">
      <c r="A13594" t="s">
        <v>11434</v>
      </c>
      <c r="B13594" t="s">
        <v>11426</v>
      </c>
    </row>
    <row r="13595" spans="1:2">
      <c r="A13595" t="s">
        <v>11434</v>
      </c>
      <c r="B13595" t="s">
        <v>11426</v>
      </c>
    </row>
    <row r="13596" spans="1:2">
      <c r="A13596" t="s">
        <v>11425</v>
      </c>
      <c r="B13596" t="s">
        <v>11426</v>
      </c>
    </row>
    <row r="13597" spans="1:2">
      <c r="A13597" t="s">
        <v>11425</v>
      </c>
      <c r="B13597" t="s">
        <v>11426</v>
      </c>
    </row>
    <row r="13598" spans="1:2">
      <c r="A13598" t="s">
        <v>11425</v>
      </c>
      <c r="B13598" t="s">
        <v>11426</v>
      </c>
    </row>
    <row r="13599" spans="1:2">
      <c r="A13599" t="s">
        <v>11435</v>
      </c>
      <c r="B13599" t="s">
        <v>11428</v>
      </c>
    </row>
    <row r="13600" spans="1:2">
      <c r="A13600" t="s">
        <v>11435</v>
      </c>
      <c r="B13600" t="s">
        <v>11428</v>
      </c>
    </row>
    <row r="13601" spans="1:2">
      <c r="A13601" t="s">
        <v>11435</v>
      </c>
      <c r="B13601" t="s">
        <v>11428</v>
      </c>
    </row>
    <row r="13602" spans="1:2">
      <c r="A13602" t="s">
        <v>11427</v>
      </c>
      <c r="B13602" t="s">
        <v>11428</v>
      </c>
    </row>
    <row r="13603" spans="1:2">
      <c r="A13603" t="s">
        <v>11427</v>
      </c>
      <c r="B13603" t="s">
        <v>11428</v>
      </c>
    </row>
    <row r="13604" spans="1:2">
      <c r="A13604" t="s">
        <v>11427</v>
      </c>
      <c r="B13604" t="s">
        <v>11428</v>
      </c>
    </row>
    <row r="13605" spans="1:2">
      <c r="A13605" t="s">
        <v>11436</v>
      </c>
      <c r="B13605" t="s">
        <v>11430</v>
      </c>
    </row>
    <row r="13606" spans="1:2">
      <c r="A13606" t="s">
        <v>11436</v>
      </c>
      <c r="B13606" t="s">
        <v>11430</v>
      </c>
    </row>
    <row r="13607" spans="1:2">
      <c r="A13607" t="s">
        <v>11436</v>
      </c>
      <c r="B13607" t="s">
        <v>11430</v>
      </c>
    </row>
    <row r="13608" spans="1:2">
      <c r="A13608" t="s">
        <v>11429</v>
      </c>
      <c r="B13608" t="s">
        <v>11430</v>
      </c>
    </row>
    <row r="13609" spans="1:2">
      <c r="A13609" t="s">
        <v>11429</v>
      </c>
      <c r="B13609" t="s">
        <v>11430</v>
      </c>
    </row>
    <row r="13610" spans="1:2">
      <c r="A13610" t="s">
        <v>11429</v>
      </c>
      <c r="B13610" t="s">
        <v>11430</v>
      </c>
    </row>
    <row r="13611" spans="1:2">
      <c r="A13611" t="s">
        <v>11454</v>
      </c>
      <c r="B13611" t="s">
        <v>11455</v>
      </c>
    </row>
    <row r="13612" spans="1:2">
      <c r="A13612" t="s">
        <v>11454</v>
      </c>
      <c r="B13612" t="s">
        <v>11455</v>
      </c>
    </row>
    <row r="13613" spans="1:2">
      <c r="A13613" t="s">
        <v>11454</v>
      </c>
      <c r="B13613" t="s">
        <v>11455</v>
      </c>
    </row>
    <row r="13614" spans="1:2">
      <c r="A13614" t="s">
        <v>11456</v>
      </c>
      <c r="B13614" t="s">
        <v>11457</v>
      </c>
    </row>
    <row r="13615" spans="1:2">
      <c r="A13615" t="s">
        <v>11456</v>
      </c>
      <c r="B13615" t="s">
        <v>11457</v>
      </c>
    </row>
    <row r="13616" spans="1:2">
      <c r="A13616" t="s">
        <v>11456</v>
      </c>
      <c r="B13616" t="s">
        <v>11457</v>
      </c>
    </row>
    <row r="13617" spans="1:2">
      <c r="A13617" t="s">
        <v>11458</v>
      </c>
      <c r="B13617" t="s">
        <v>11459</v>
      </c>
    </row>
    <row r="13618" spans="1:2">
      <c r="A13618" t="s">
        <v>11458</v>
      </c>
      <c r="B13618" t="s">
        <v>11459</v>
      </c>
    </row>
    <row r="13619" spans="1:2">
      <c r="A13619" t="s">
        <v>11458</v>
      </c>
      <c r="B13619" t="s">
        <v>11459</v>
      </c>
    </row>
    <row r="13620" spans="1:2">
      <c r="A13620" t="s">
        <v>11460</v>
      </c>
      <c r="B13620" t="s">
        <v>4154</v>
      </c>
    </row>
    <row r="13621" spans="1:2">
      <c r="A13621" t="s">
        <v>11460</v>
      </c>
      <c r="B13621" t="s">
        <v>4154</v>
      </c>
    </row>
    <row r="13622" spans="1:2">
      <c r="A13622" t="s">
        <v>11460</v>
      </c>
      <c r="B13622" t="s">
        <v>4154</v>
      </c>
    </row>
    <row r="13623" spans="1:2">
      <c r="A13623" t="s">
        <v>11461</v>
      </c>
      <c r="B13623" t="s">
        <v>4156</v>
      </c>
    </row>
    <row r="13624" spans="1:2">
      <c r="A13624" t="s">
        <v>11461</v>
      </c>
      <c r="B13624" t="s">
        <v>4156</v>
      </c>
    </row>
    <row r="13625" spans="1:2">
      <c r="A13625" t="s">
        <v>11461</v>
      </c>
      <c r="B13625" t="s">
        <v>4156</v>
      </c>
    </row>
    <row r="13626" spans="1:2">
      <c r="A13626" t="s">
        <v>11462</v>
      </c>
      <c r="B13626" t="s">
        <v>4158</v>
      </c>
    </row>
    <row r="13627" spans="1:2">
      <c r="A13627" t="s">
        <v>11462</v>
      </c>
      <c r="B13627" t="s">
        <v>4158</v>
      </c>
    </row>
    <row r="13628" spans="1:2">
      <c r="A13628" t="s">
        <v>11462</v>
      </c>
      <c r="B13628" t="s">
        <v>4158</v>
      </c>
    </row>
    <row r="13629" spans="1:2">
      <c r="A13629" t="s">
        <v>11629</v>
      </c>
      <c r="B13629" t="s">
        <v>4266</v>
      </c>
    </row>
    <row r="13630" spans="1:2">
      <c r="A13630" t="s">
        <v>11629</v>
      </c>
      <c r="B13630" t="s">
        <v>4266</v>
      </c>
    </row>
    <row r="13631" spans="1:2">
      <c r="A13631" t="s">
        <v>11629</v>
      </c>
      <c r="B13631" t="s">
        <v>4266</v>
      </c>
    </row>
    <row r="13632" spans="1:2">
      <c r="A13632" t="s">
        <v>11632</v>
      </c>
      <c r="B13632" t="s">
        <v>11633</v>
      </c>
    </row>
    <row r="13633" spans="1:2">
      <c r="A13633" t="s">
        <v>11632</v>
      </c>
      <c r="B13633" t="s">
        <v>11633</v>
      </c>
    </row>
    <row r="13634" spans="1:2">
      <c r="A13634" t="s">
        <v>11632</v>
      </c>
      <c r="B13634" t="s">
        <v>11633</v>
      </c>
    </row>
    <row r="13635" spans="1:2">
      <c r="A13635" t="s">
        <v>11630</v>
      </c>
      <c r="B13635" t="s">
        <v>4268</v>
      </c>
    </row>
    <row r="13636" spans="1:2">
      <c r="A13636" t="s">
        <v>11630</v>
      </c>
      <c r="B13636" t="s">
        <v>4268</v>
      </c>
    </row>
    <row r="13637" spans="1:2">
      <c r="A13637" t="s">
        <v>11630</v>
      </c>
      <c r="B13637" t="s">
        <v>4268</v>
      </c>
    </row>
    <row r="13638" spans="1:2">
      <c r="A13638" t="s">
        <v>11634</v>
      </c>
      <c r="B13638" t="s">
        <v>11635</v>
      </c>
    </row>
    <row r="13639" spans="1:2">
      <c r="A13639" t="s">
        <v>11634</v>
      </c>
      <c r="B13639" t="s">
        <v>11635</v>
      </c>
    </row>
    <row r="13640" spans="1:2">
      <c r="A13640" t="s">
        <v>11634</v>
      </c>
      <c r="B13640" t="s">
        <v>11635</v>
      </c>
    </row>
    <row r="13641" spans="1:2">
      <c r="A13641" t="s">
        <v>11631</v>
      </c>
      <c r="B13641" t="s">
        <v>4270</v>
      </c>
    </row>
    <row r="13642" spans="1:2">
      <c r="A13642" t="s">
        <v>11631</v>
      </c>
      <c r="B13642" t="s">
        <v>4270</v>
      </c>
    </row>
    <row r="13643" spans="1:2">
      <c r="A13643" t="s">
        <v>11631</v>
      </c>
      <c r="B13643" t="s">
        <v>4270</v>
      </c>
    </row>
    <row r="13644" spans="1:2">
      <c r="A13644" t="s">
        <v>11636</v>
      </c>
      <c r="B13644" t="s">
        <v>11637</v>
      </c>
    </row>
    <row r="13645" spans="1:2">
      <c r="A13645" t="s">
        <v>11636</v>
      </c>
      <c r="B13645" t="s">
        <v>11637</v>
      </c>
    </row>
    <row r="13646" spans="1:2">
      <c r="A13646" t="s">
        <v>11636</v>
      </c>
      <c r="B13646" t="s">
        <v>11637</v>
      </c>
    </row>
    <row r="13647" spans="1:2">
      <c r="A13647" t="s">
        <v>11711</v>
      </c>
      <c r="B13647" t="s">
        <v>4941</v>
      </c>
    </row>
    <row r="13648" spans="1:2">
      <c r="A13648" t="s">
        <v>11711</v>
      </c>
      <c r="B13648" t="s">
        <v>4941</v>
      </c>
    </row>
    <row r="13649" spans="1:2">
      <c r="A13649" t="s">
        <v>11711</v>
      </c>
      <c r="B13649" t="s">
        <v>4941</v>
      </c>
    </row>
    <row r="13650" spans="1:2">
      <c r="A13650" t="s">
        <v>11712</v>
      </c>
      <c r="B13650" t="s">
        <v>4943</v>
      </c>
    </row>
    <row r="13651" spans="1:2">
      <c r="A13651" t="s">
        <v>11712</v>
      </c>
      <c r="B13651" t="s">
        <v>4943</v>
      </c>
    </row>
    <row r="13652" spans="1:2">
      <c r="A13652" t="s">
        <v>11712</v>
      </c>
      <c r="B13652" t="s">
        <v>4943</v>
      </c>
    </row>
    <row r="13653" spans="1:2">
      <c r="A13653" t="s">
        <v>11473</v>
      </c>
      <c r="B13653" t="s">
        <v>11474</v>
      </c>
    </row>
    <row r="13654" spans="1:2">
      <c r="A13654" t="s">
        <v>11473</v>
      </c>
      <c r="B13654" t="s">
        <v>11474</v>
      </c>
    </row>
    <row r="13655" spans="1:2">
      <c r="A13655" t="s">
        <v>11473</v>
      </c>
      <c r="B13655" t="s">
        <v>11474</v>
      </c>
    </row>
    <row r="13656" spans="1:2">
      <c r="A13656" t="s">
        <v>11475</v>
      </c>
      <c r="B13656" t="s">
        <v>11476</v>
      </c>
    </row>
    <row r="13657" spans="1:2">
      <c r="A13657" t="s">
        <v>11475</v>
      </c>
      <c r="B13657" t="s">
        <v>11476</v>
      </c>
    </row>
    <row r="13658" spans="1:2">
      <c r="A13658" t="s">
        <v>11475</v>
      </c>
      <c r="B13658" t="s">
        <v>11476</v>
      </c>
    </row>
    <row r="13659" spans="1:2">
      <c r="A13659" t="s">
        <v>11477</v>
      </c>
      <c r="B13659" t="s">
        <v>11478</v>
      </c>
    </row>
    <row r="13660" spans="1:2">
      <c r="A13660" t="s">
        <v>11477</v>
      </c>
      <c r="B13660" t="s">
        <v>11478</v>
      </c>
    </row>
    <row r="13661" spans="1:2">
      <c r="A13661" t="s">
        <v>11477</v>
      </c>
      <c r="B13661" t="s">
        <v>11478</v>
      </c>
    </row>
    <row r="13662" spans="1:2">
      <c r="A13662" t="s">
        <v>11638</v>
      </c>
      <c r="B13662" t="s">
        <v>11639</v>
      </c>
    </row>
    <row r="13663" spans="1:2">
      <c r="A13663" t="s">
        <v>11638</v>
      </c>
      <c r="B13663" t="s">
        <v>11639</v>
      </c>
    </row>
    <row r="13664" spans="1:2">
      <c r="A13664" t="s">
        <v>11638</v>
      </c>
      <c r="B13664" t="s">
        <v>11639</v>
      </c>
    </row>
    <row r="13665" spans="1:2">
      <c r="A13665" t="s">
        <v>11640</v>
      </c>
      <c r="B13665" t="s">
        <v>11641</v>
      </c>
    </row>
    <row r="13666" spans="1:2">
      <c r="A13666" t="s">
        <v>11640</v>
      </c>
      <c r="B13666" t="s">
        <v>11641</v>
      </c>
    </row>
    <row r="13667" spans="1:2">
      <c r="A13667" t="s">
        <v>11640</v>
      </c>
      <c r="B13667" t="s">
        <v>11641</v>
      </c>
    </row>
    <row r="13668" spans="1:2">
      <c r="A13668" t="s">
        <v>11642</v>
      </c>
      <c r="B13668" t="s">
        <v>11643</v>
      </c>
    </row>
    <row r="13669" spans="1:2">
      <c r="A13669" t="s">
        <v>11642</v>
      </c>
      <c r="B13669" t="s">
        <v>11643</v>
      </c>
    </row>
    <row r="13670" spans="1:2">
      <c r="A13670" t="s">
        <v>11642</v>
      </c>
      <c r="B13670" t="s">
        <v>11643</v>
      </c>
    </row>
    <row r="13671" spans="1:2">
      <c r="A13671" t="s">
        <v>11588</v>
      </c>
      <c r="B13671" t="s">
        <v>11589</v>
      </c>
    </row>
    <row r="13672" spans="1:2">
      <c r="A13672" t="s">
        <v>11588</v>
      </c>
      <c r="B13672" t="s">
        <v>11589</v>
      </c>
    </row>
    <row r="13673" spans="1:2">
      <c r="A13673" t="s">
        <v>11588</v>
      </c>
      <c r="B13673" t="s">
        <v>11589</v>
      </c>
    </row>
    <row r="13674" spans="1:2">
      <c r="A13674" t="s">
        <v>11590</v>
      </c>
      <c r="B13674" t="s">
        <v>11591</v>
      </c>
    </row>
    <row r="13675" spans="1:2">
      <c r="A13675" t="s">
        <v>11590</v>
      </c>
      <c r="B13675" t="s">
        <v>11591</v>
      </c>
    </row>
    <row r="13676" spans="1:2">
      <c r="A13676" t="s">
        <v>11590</v>
      </c>
      <c r="B13676" t="s">
        <v>11591</v>
      </c>
    </row>
    <row r="13677" spans="1:2">
      <c r="A13677" t="s">
        <v>11592</v>
      </c>
      <c r="B13677" t="s">
        <v>11593</v>
      </c>
    </row>
    <row r="13678" spans="1:2">
      <c r="A13678" t="s">
        <v>11592</v>
      </c>
      <c r="B13678" t="s">
        <v>11593</v>
      </c>
    </row>
    <row r="13679" spans="1:2">
      <c r="A13679" t="s">
        <v>11592</v>
      </c>
      <c r="B13679" t="s">
        <v>11593</v>
      </c>
    </row>
    <row r="13680" spans="1:2">
      <c r="A13680" t="s">
        <v>11620</v>
      </c>
      <c r="B13680" t="s">
        <v>4258</v>
      </c>
    </row>
    <row r="13681" spans="1:2">
      <c r="A13681" t="s">
        <v>11620</v>
      </c>
      <c r="B13681" t="s">
        <v>4258</v>
      </c>
    </row>
    <row r="13682" spans="1:2">
      <c r="A13682" t="s">
        <v>11620</v>
      </c>
      <c r="B13682" t="s">
        <v>4258</v>
      </c>
    </row>
    <row r="13683" spans="1:2">
      <c r="A13683" t="s">
        <v>11623</v>
      </c>
      <c r="B13683" t="s">
        <v>11624</v>
      </c>
    </row>
    <row r="13684" spans="1:2">
      <c r="A13684" t="s">
        <v>11623</v>
      </c>
      <c r="B13684" t="s">
        <v>11624</v>
      </c>
    </row>
    <row r="13685" spans="1:2">
      <c r="A13685" t="s">
        <v>11623</v>
      </c>
      <c r="B13685" t="s">
        <v>11624</v>
      </c>
    </row>
    <row r="13686" spans="1:2">
      <c r="A13686" t="s">
        <v>11621</v>
      </c>
      <c r="B13686" t="s">
        <v>4260</v>
      </c>
    </row>
    <row r="13687" spans="1:2">
      <c r="A13687" t="s">
        <v>11621</v>
      </c>
      <c r="B13687" t="s">
        <v>4260</v>
      </c>
    </row>
    <row r="13688" spans="1:2">
      <c r="A13688" t="s">
        <v>11621</v>
      </c>
      <c r="B13688" t="s">
        <v>4260</v>
      </c>
    </row>
    <row r="13689" spans="1:2">
      <c r="A13689" t="s">
        <v>11625</v>
      </c>
      <c r="B13689" t="s">
        <v>11626</v>
      </c>
    </row>
    <row r="13690" spans="1:2">
      <c r="A13690" t="s">
        <v>11625</v>
      </c>
      <c r="B13690" t="s">
        <v>11626</v>
      </c>
    </row>
    <row r="13691" spans="1:2">
      <c r="A13691" t="s">
        <v>11625</v>
      </c>
      <c r="B13691" t="s">
        <v>11626</v>
      </c>
    </row>
    <row r="13692" spans="1:2">
      <c r="A13692" t="s">
        <v>11622</v>
      </c>
      <c r="B13692" t="s">
        <v>4262</v>
      </c>
    </row>
    <row r="13693" spans="1:2">
      <c r="A13693" t="s">
        <v>11622</v>
      </c>
      <c r="B13693" t="s">
        <v>4262</v>
      </c>
    </row>
    <row r="13694" spans="1:2">
      <c r="A13694" t="s">
        <v>11622</v>
      </c>
      <c r="B13694" t="s">
        <v>4262</v>
      </c>
    </row>
    <row r="13695" spans="1:2">
      <c r="A13695" t="s">
        <v>11627</v>
      </c>
      <c r="B13695" t="s">
        <v>11628</v>
      </c>
    </row>
    <row r="13696" spans="1:2">
      <c r="A13696" t="s">
        <v>11627</v>
      </c>
      <c r="B13696" t="s">
        <v>11628</v>
      </c>
    </row>
    <row r="13697" spans="1:2">
      <c r="A13697" t="s">
        <v>11627</v>
      </c>
      <c r="B13697" t="s">
        <v>11628</v>
      </c>
    </row>
    <row r="13698" spans="1:2">
      <c r="A13698" t="s">
        <v>11602</v>
      </c>
      <c r="B13698" t="s">
        <v>4228</v>
      </c>
    </row>
    <row r="13699" spans="1:2">
      <c r="A13699" t="s">
        <v>11602</v>
      </c>
      <c r="B13699" t="s">
        <v>4228</v>
      </c>
    </row>
    <row r="13700" spans="1:2">
      <c r="A13700" t="s">
        <v>11602</v>
      </c>
      <c r="B13700" t="s">
        <v>4228</v>
      </c>
    </row>
    <row r="13701" spans="1:2">
      <c r="A13701" t="s">
        <v>11603</v>
      </c>
      <c r="B13701" t="s">
        <v>4230</v>
      </c>
    </row>
    <row r="13702" spans="1:2">
      <c r="A13702" t="s">
        <v>11603</v>
      </c>
      <c r="B13702" t="s">
        <v>4230</v>
      </c>
    </row>
    <row r="13703" spans="1:2">
      <c r="A13703" t="s">
        <v>11603</v>
      </c>
      <c r="B13703" t="s">
        <v>4230</v>
      </c>
    </row>
    <row r="13704" spans="1:2">
      <c r="A13704" t="s">
        <v>11604</v>
      </c>
      <c r="B13704" t="s">
        <v>4232</v>
      </c>
    </row>
    <row r="13705" spans="1:2">
      <c r="A13705" t="s">
        <v>11604</v>
      </c>
      <c r="B13705" t="s">
        <v>4232</v>
      </c>
    </row>
    <row r="13706" spans="1:2">
      <c r="A13706" t="s">
        <v>11604</v>
      </c>
      <c r="B13706" t="s">
        <v>4232</v>
      </c>
    </row>
    <row r="13707" spans="1:2">
      <c r="A13707" t="s">
        <v>12022</v>
      </c>
      <c r="B13707" t="s">
        <v>12023</v>
      </c>
    </row>
    <row r="13708" spans="1:2">
      <c r="A13708" t="s">
        <v>12022</v>
      </c>
      <c r="B13708" t="s">
        <v>12023</v>
      </c>
    </row>
    <row r="13709" spans="1:2">
      <c r="A13709" t="s">
        <v>12022</v>
      </c>
      <c r="B13709" t="s">
        <v>12023</v>
      </c>
    </row>
    <row r="13710" spans="1:2">
      <c r="A13710" t="s">
        <v>12024</v>
      </c>
      <c r="B13710" t="s">
        <v>12025</v>
      </c>
    </row>
    <row r="13711" spans="1:2">
      <c r="A13711" t="s">
        <v>12024</v>
      </c>
      <c r="B13711" t="s">
        <v>12025</v>
      </c>
    </row>
    <row r="13712" spans="1:2">
      <c r="A13712" t="s">
        <v>12024</v>
      </c>
      <c r="B13712" t="s">
        <v>12025</v>
      </c>
    </row>
    <row r="13713" spans="1:2">
      <c r="A13713" t="s">
        <v>12026</v>
      </c>
      <c r="B13713" t="s">
        <v>12027</v>
      </c>
    </row>
    <row r="13714" spans="1:2">
      <c r="A13714" t="s">
        <v>12026</v>
      </c>
      <c r="B13714" t="s">
        <v>12027</v>
      </c>
    </row>
    <row r="13715" spans="1:2">
      <c r="A13715" t="s">
        <v>12026</v>
      </c>
      <c r="B13715" t="s">
        <v>12027</v>
      </c>
    </row>
    <row r="13716" spans="1:2">
      <c r="A13716" t="s">
        <v>11648</v>
      </c>
      <c r="B13716" t="s">
        <v>11649</v>
      </c>
    </row>
    <row r="13717" spans="1:2">
      <c r="A13717" t="s">
        <v>11648</v>
      </c>
      <c r="B13717" t="s">
        <v>11649</v>
      </c>
    </row>
    <row r="13718" spans="1:2">
      <c r="A13718" t="s">
        <v>11648</v>
      </c>
      <c r="B13718" t="s">
        <v>11649</v>
      </c>
    </row>
    <row r="13719" spans="1:2">
      <c r="A13719" t="s">
        <v>12042</v>
      </c>
      <c r="B13719" t="s">
        <v>11649</v>
      </c>
    </row>
    <row r="13720" spans="1:2">
      <c r="A13720" t="s">
        <v>12042</v>
      </c>
      <c r="B13720" t="s">
        <v>11649</v>
      </c>
    </row>
    <row r="13721" spans="1:2">
      <c r="A13721" t="s">
        <v>12042</v>
      </c>
      <c r="B13721" t="s">
        <v>11649</v>
      </c>
    </row>
    <row r="13722" spans="1:2">
      <c r="A13722" t="s">
        <v>11652</v>
      </c>
      <c r="B13722" t="s">
        <v>11653</v>
      </c>
    </row>
    <row r="13723" spans="1:2">
      <c r="A13723" t="s">
        <v>11652</v>
      </c>
      <c r="B13723" t="s">
        <v>11653</v>
      </c>
    </row>
    <row r="13724" spans="1:2">
      <c r="A13724" t="s">
        <v>11652</v>
      </c>
      <c r="B13724" t="s">
        <v>11653</v>
      </c>
    </row>
    <row r="13725" spans="1:2">
      <c r="A13725" t="s">
        <v>11654</v>
      </c>
      <c r="B13725" t="s">
        <v>11655</v>
      </c>
    </row>
    <row r="13726" spans="1:2">
      <c r="A13726" t="s">
        <v>11654</v>
      </c>
      <c r="B13726" t="s">
        <v>11655</v>
      </c>
    </row>
    <row r="13727" spans="1:2">
      <c r="A13727" t="s">
        <v>11654</v>
      </c>
      <c r="B13727" t="s">
        <v>11655</v>
      </c>
    </row>
    <row r="13728" spans="1:2">
      <c r="A13728" t="s">
        <v>12054</v>
      </c>
      <c r="B13728" t="s">
        <v>11653</v>
      </c>
    </row>
    <row r="13729" spans="1:2">
      <c r="A13729" t="s">
        <v>12054</v>
      </c>
      <c r="B13729" t="s">
        <v>11653</v>
      </c>
    </row>
    <row r="13730" spans="1:2">
      <c r="A13730" t="s">
        <v>12054</v>
      </c>
      <c r="B13730" t="s">
        <v>11653</v>
      </c>
    </row>
    <row r="13731" spans="1:2">
      <c r="A13731" t="s">
        <v>12055</v>
      </c>
      <c r="B13731" t="s">
        <v>12056</v>
      </c>
    </row>
    <row r="13732" spans="1:2">
      <c r="A13732" t="s">
        <v>12055</v>
      </c>
      <c r="B13732" t="s">
        <v>12056</v>
      </c>
    </row>
    <row r="13733" spans="1:2">
      <c r="A13733" t="s">
        <v>12055</v>
      </c>
      <c r="B13733" t="s">
        <v>12056</v>
      </c>
    </row>
    <row r="13734" spans="1:2">
      <c r="A13734" t="s">
        <v>11650</v>
      </c>
      <c r="B13734" t="s">
        <v>11651</v>
      </c>
    </row>
    <row r="13735" spans="1:2">
      <c r="A13735" t="s">
        <v>11650</v>
      </c>
      <c r="B13735" t="s">
        <v>11651</v>
      </c>
    </row>
    <row r="13736" spans="1:2">
      <c r="A13736" t="s">
        <v>11650</v>
      </c>
      <c r="B13736" t="s">
        <v>11651</v>
      </c>
    </row>
    <row r="13737" spans="1:2">
      <c r="A13737" t="s">
        <v>12049</v>
      </c>
      <c r="B13737" t="s">
        <v>11651</v>
      </c>
    </row>
    <row r="13738" spans="1:2">
      <c r="A13738" t="s">
        <v>12049</v>
      </c>
      <c r="B13738" t="s">
        <v>11651</v>
      </c>
    </row>
    <row r="13739" spans="1:2">
      <c r="A13739" t="s">
        <v>12049</v>
      </c>
      <c r="B13739" t="s">
        <v>11651</v>
      </c>
    </row>
    <row r="13740" spans="1:2">
      <c r="A13740" t="s">
        <v>11656</v>
      </c>
      <c r="B13740" t="s">
        <v>11657</v>
      </c>
    </row>
    <row r="13741" spans="1:2">
      <c r="A13741" t="s">
        <v>11656</v>
      </c>
      <c r="B13741" t="s">
        <v>11657</v>
      </c>
    </row>
    <row r="13742" spans="1:2">
      <c r="A13742" t="s">
        <v>11656</v>
      </c>
      <c r="B13742" t="s">
        <v>11657</v>
      </c>
    </row>
    <row r="13743" spans="1:2">
      <c r="A13743" t="s">
        <v>11658</v>
      </c>
      <c r="B13743" t="s">
        <v>11659</v>
      </c>
    </row>
    <row r="13744" spans="1:2">
      <c r="A13744" t="s">
        <v>11658</v>
      </c>
      <c r="B13744" t="s">
        <v>11659</v>
      </c>
    </row>
    <row r="13745" spans="1:2">
      <c r="A13745" t="s">
        <v>11658</v>
      </c>
      <c r="B13745" t="s">
        <v>11659</v>
      </c>
    </row>
    <row r="13746" spans="1:2">
      <c r="A13746" t="s">
        <v>12074</v>
      </c>
      <c r="B13746" t="s">
        <v>11657</v>
      </c>
    </row>
    <row r="13747" spans="1:2">
      <c r="A13747" t="s">
        <v>12074</v>
      </c>
      <c r="B13747" t="s">
        <v>11657</v>
      </c>
    </row>
    <row r="13748" spans="1:2">
      <c r="A13748" t="s">
        <v>12074</v>
      </c>
      <c r="B13748" t="s">
        <v>11657</v>
      </c>
    </row>
    <row r="13749" spans="1:2">
      <c r="A13749" t="s">
        <v>12075</v>
      </c>
      <c r="B13749" t="s">
        <v>11659</v>
      </c>
    </row>
    <row r="13750" spans="1:2">
      <c r="A13750" t="s">
        <v>12075</v>
      </c>
      <c r="B13750" t="s">
        <v>11659</v>
      </c>
    </row>
    <row r="13751" spans="1:2">
      <c r="A13751" t="s">
        <v>12075</v>
      </c>
      <c r="B13751" t="s">
        <v>11659</v>
      </c>
    </row>
    <row r="13752" spans="1:2">
      <c r="A13752" t="s">
        <v>11673</v>
      </c>
      <c r="B13752" t="s">
        <v>602</v>
      </c>
    </row>
    <row r="13753" spans="1:2">
      <c r="A13753" t="s">
        <v>11673</v>
      </c>
      <c r="B13753" t="s">
        <v>602</v>
      </c>
    </row>
    <row r="13754" spans="1:2">
      <c r="A13754" t="s">
        <v>11673</v>
      </c>
      <c r="B13754" t="s">
        <v>602</v>
      </c>
    </row>
    <row r="13755" spans="1:2">
      <c r="A13755" t="s">
        <v>11674</v>
      </c>
      <c r="B13755" t="s">
        <v>604</v>
      </c>
    </row>
    <row r="13756" spans="1:2">
      <c r="A13756" t="s">
        <v>11674</v>
      </c>
      <c r="B13756" t="s">
        <v>604</v>
      </c>
    </row>
    <row r="13757" spans="1:2">
      <c r="A13757" t="s">
        <v>11674</v>
      </c>
      <c r="B13757" t="s">
        <v>604</v>
      </c>
    </row>
    <row r="13758" spans="1:2">
      <c r="A13758" t="s">
        <v>11660</v>
      </c>
      <c r="B13758" t="s">
        <v>11661</v>
      </c>
    </row>
    <row r="13759" spans="1:2">
      <c r="A13759" t="s">
        <v>11660</v>
      </c>
      <c r="B13759" t="s">
        <v>11661</v>
      </c>
    </row>
    <row r="13760" spans="1:2">
      <c r="A13760" t="s">
        <v>11660</v>
      </c>
      <c r="B13760" t="s">
        <v>11661</v>
      </c>
    </row>
    <row r="13761" spans="1:2">
      <c r="A13761" t="s">
        <v>11662</v>
      </c>
      <c r="B13761" t="s">
        <v>11663</v>
      </c>
    </row>
    <row r="13762" spans="1:2">
      <c r="A13762" t="s">
        <v>11662</v>
      </c>
      <c r="B13762" t="s">
        <v>11663</v>
      </c>
    </row>
    <row r="13763" spans="1:2">
      <c r="A13763" t="s">
        <v>11662</v>
      </c>
      <c r="B13763" t="s">
        <v>11663</v>
      </c>
    </row>
    <row r="13764" spans="1:2">
      <c r="A13764" t="s">
        <v>11818</v>
      </c>
      <c r="B13764" t="s">
        <v>11819</v>
      </c>
    </row>
    <row r="13765" spans="1:2">
      <c r="A13765" t="s">
        <v>11818</v>
      </c>
      <c r="B13765" t="s">
        <v>11819</v>
      </c>
    </row>
    <row r="13766" spans="1:2">
      <c r="A13766" t="s">
        <v>11818</v>
      </c>
      <c r="B13766" t="s">
        <v>11819</v>
      </c>
    </row>
    <row r="13767" spans="1:2">
      <c r="A13767" t="s">
        <v>11820</v>
      </c>
      <c r="B13767" t="s">
        <v>11821</v>
      </c>
    </row>
    <row r="13768" spans="1:2">
      <c r="A13768" t="s">
        <v>11820</v>
      </c>
      <c r="B13768" t="s">
        <v>11821</v>
      </c>
    </row>
    <row r="13769" spans="1:2">
      <c r="A13769" t="s">
        <v>11820</v>
      </c>
      <c r="B13769" t="s">
        <v>11821</v>
      </c>
    </row>
    <row r="13770" spans="1:2">
      <c r="A13770" t="s">
        <v>11822</v>
      </c>
      <c r="B13770" t="s">
        <v>11823</v>
      </c>
    </row>
    <row r="13771" spans="1:2">
      <c r="A13771" t="s">
        <v>11822</v>
      </c>
      <c r="B13771" t="s">
        <v>11823</v>
      </c>
    </row>
    <row r="13772" spans="1:2">
      <c r="A13772" t="s">
        <v>11822</v>
      </c>
      <c r="B13772" t="s">
        <v>11823</v>
      </c>
    </row>
    <row r="13773" spans="1:2">
      <c r="A13773" t="s">
        <v>11824</v>
      </c>
      <c r="B13773" t="s">
        <v>11825</v>
      </c>
    </row>
    <row r="13774" spans="1:2">
      <c r="A13774" t="s">
        <v>11824</v>
      </c>
      <c r="B13774" t="s">
        <v>11825</v>
      </c>
    </row>
    <row r="13775" spans="1:2">
      <c r="A13775" t="s">
        <v>11824</v>
      </c>
      <c r="B13775" t="s">
        <v>11825</v>
      </c>
    </row>
    <row r="13776" spans="1:2">
      <c r="A13776" t="s">
        <v>11826</v>
      </c>
      <c r="B13776" t="s">
        <v>11827</v>
      </c>
    </row>
    <row r="13777" spans="1:2">
      <c r="A13777" t="s">
        <v>11826</v>
      </c>
      <c r="B13777" t="s">
        <v>11827</v>
      </c>
    </row>
    <row r="13778" spans="1:2">
      <c r="A13778" t="s">
        <v>11826</v>
      </c>
      <c r="B13778" t="s">
        <v>11827</v>
      </c>
    </row>
    <row r="13779" spans="1:2">
      <c r="A13779" t="s">
        <v>11828</v>
      </c>
      <c r="B13779" t="s">
        <v>11829</v>
      </c>
    </row>
    <row r="13780" spans="1:2">
      <c r="A13780" t="s">
        <v>11828</v>
      </c>
      <c r="B13780" t="s">
        <v>11829</v>
      </c>
    </row>
    <row r="13781" spans="1:2">
      <c r="A13781" t="s">
        <v>11828</v>
      </c>
      <c r="B13781" t="s">
        <v>11829</v>
      </c>
    </row>
    <row r="13782" spans="1:2">
      <c r="A13782" t="s">
        <v>11830</v>
      </c>
      <c r="B13782" t="s">
        <v>11831</v>
      </c>
    </row>
    <row r="13783" spans="1:2">
      <c r="A13783" t="s">
        <v>11830</v>
      </c>
      <c r="B13783" t="s">
        <v>11831</v>
      </c>
    </row>
    <row r="13784" spans="1:2">
      <c r="A13784" t="s">
        <v>11830</v>
      </c>
      <c r="B13784" t="s">
        <v>11831</v>
      </c>
    </row>
    <row r="13785" spans="1:2">
      <c r="A13785" t="s">
        <v>11832</v>
      </c>
      <c r="B13785" t="s">
        <v>11833</v>
      </c>
    </row>
    <row r="13786" spans="1:2">
      <c r="A13786" t="s">
        <v>11832</v>
      </c>
      <c r="B13786" t="s">
        <v>11833</v>
      </c>
    </row>
    <row r="13787" spans="1:2">
      <c r="A13787" t="s">
        <v>11832</v>
      </c>
      <c r="B13787" t="s">
        <v>11833</v>
      </c>
    </row>
    <row r="13788" spans="1:2">
      <c r="A13788" t="s">
        <v>11834</v>
      </c>
      <c r="B13788" t="s">
        <v>11835</v>
      </c>
    </row>
    <row r="13789" spans="1:2">
      <c r="A13789" t="s">
        <v>11834</v>
      </c>
      <c r="B13789" t="s">
        <v>11835</v>
      </c>
    </row>
    <row r="13790" spans="1:2">
      <c r="A13790" t="s">
        <v>11834</v>
      </c>
      <c r="B13790" t="s">
        <v>11835</v>
      </c>
    </row>
    <row r="13791" spans="1:2">
      <c r="A13791" t="s">
        <v>11836</v>
      </c>
      <c r="B13791" t="s">
        <v>11837</v>
      </c>
    </row>
    <row r="13792" spans="1:2">
      <c r="A13792" t="s">
        <v>11836</v>
      </c>
      <c r="B13792" t="s">
        <v>11837</v>
      </c>
    </row>
    <row r="13793" spans="1:2">
      <c r="A13793" t="s">
        <v>11836</v>
      </c>
      <c r="B13793" t="s">
        <v>11837</v>
      </c>
    </row>
    <row r="13794" spans="1:2">
      <c r="A13794" t="s">
        <v>11838</v>
      </c>
      <c r="B13794" t="s">
        <v>11839</v>
      </c>
    </row>
    <row r="13795" spans="1:2">
      <c r="A13795" t="s">
        <v>11838</v>
      </c>
      <c r="B13795" t="s">
        <v>11839</v>
      </c>
    </row>
    <row r="13796" spans="1:2">
      <c r="A13796" t="s">
        <v>11838</v>
      </c>
      <c r="B13796" t="s">
        <v>11839</v>
      </c>
    </row>
    <row r="13797" spans="1:2">
      <c r="A13797" t="s">
        <v>11840</v>
      </c>
      <c r="B13797" t="s">
        <v>11841</v>
      </c>
    </row>
    <row r="13798" spans="1:2">
      <c r="A13798" t="s">
        <v>11840</v>
      </c>
      <c r="B13798" t="s">
        <v>11841</v>
      </c>
    </row>
    <row r="13799" spans="1:2">
      <c r="A13799" t="s">
        <v>11840</v>
      </c>
      <c r="B13799" t="s">
        <v>11841</v>
      </c>
    </row>
    <row r="13800" spans="1:2">
      <c r="A13800" t="s">
        <v>11842</v>
      </c>
      <c r="B13800" t="s">
        <v>11843</v>
      </c>
    </row>
    <row r="13801" spans="1:2">
      <c r="A13801" t="s">
        <v>11842</v>
      </c>
      <c r="B13801" t="s">
        <v>11843</v>
      </c>
    </row>
    <row r="13802" spans="1:2">
      <c r="A13802" t="s">
        <v>11842</v>
      </c>
      <c r="B13802" t="s">
        <v>11843</v>
      </c>
    </row>
    <row r="13803" spans="1:2">
      <c r="A13803" t="s">
        <v>11844</v>
      </c>
      <c r="B13803" t="s">
        <v>11845</v>
      </c>
    </row>
    <row r="13804" spans="1:2">
      <c r="A13804" t="s">
        <v>11844</v>
      </c>
      <c r="B13804" t="s">
        <v>11845</v>
      </c>
    </row>
    <row r="13805" spans="1:2">
      <c r="A13805" t="s">
        <v>11844</v>
      </c>
      <c r="B13805" t="s">
        <v>11845</v>
      </c>
    </row>
    <row r="13806" spans="1:2">
      <c r="A13806" t="s">
        <v>11846</v>
      </c>
      <c r="B13806" t="s">
        <v>11847</v>
      </c>
    </row>
    <row r="13807" spans="1:2">
      <c r="A13807" t="s">
        <v>11846</v>
      </c>
      <c r="B13807" t="s">
        <v>11847</v>
      </c>
    </row>
    <row r="13808" spans="1:2">
      <c r="A13808" t="s">
        <v>11846</v>
      </c>
      <c r="B13808" t="s">
        <v>11847</v>
      </c>
    </row>
    <row r="13809" spans="1:2">
      <c r="A13809" t="s">
        <v>11848</v>
      </c>
      <c r="B13809" t="s">
        <v>11849</v>
      </c>
    </row>
    <row r="13810" spans="1:2">
      <c r="A13810" t="s">
        <v>11848</v>
      </c>
      <c r="B13810" t="s">
        <v>11849</v>
      </c>
    </row>
    <row r="13811" spans="1:2">
      <c r="A13811" t="s">
        <v>11848</v>
      </c>
      <c r="B13811" t="s">
        <v>11849</v>
      </c>
    </row>
    <row r="13812" spans="1:2">
      <c r="A13812" t="s">
        <v>11850</v>
      </c>
      <c r="B13812" t="s">
        <v>11851</v>
      </c>
    </row>
    <row r="13813" spans="1:2">
      <c r="A13813" t="s">
        <v>11850</v>
      </c>
      <c r="B13813" t="s">
        <v>11851</v>
      </c>
    </row>
    <row r="13814" spans="1:2">
      <c r="A13814" t="s">
        <v>11850</v>
      </c>
      <c r="B13814" t="s">
        <v>11851</v>
      </c>
    </row>
    <row r="13815" spans="1:2">
      <c r="A13815" t="s">
        <v>11852</v>
      </c>
      <c r="B13815" t="s">
        <v>11853</v>
      </c>
    </row>
    <row r="13816" spans="1:2">
      <c r="A13816" t="s">
        <v>11852</v>
      </c>
      <c r="B13816" t="s">
        <v>11853</v>
      </c>
    </row>
    <row r="13817" spans="1:2">
      <c r="A13817" t="s">
        <v>11852</v>
      </c>
      <c r="B13817" t="s">
        <v>11853</v>
      </c>
    </row>
    <row r="13818" spans="1:2">
      <c r="A13818" t="s">
        <v>11767</v>
      </c>
      <c r="B13818" t="s">
        <v>11768</v>
      </c>
    </row>
    <row r="13819" spans="1:2">
      <c r="A13819" t="s">
        <v>11767</v>
      </c>
      <c r="B13819" t="s">
        <v>11768</v>
      </c>
    </row>
    <row r="13820" spans="1:2">
      <c r="A13820" t="s">
        <v>11767</v>
      </c>
      <c r="B13820" t="s">
        <v>11768</v>
      </c>
    </row>
    <row r="13821" spans="1:2">
      <c r="A13821" t="s">
        <v>11769</v>
      </c>
      <c r="B13821" t="s">
        <v>11770</v>
      </c>
    </row>
    <row r="13822" spans="1:2">
      <c r="A13822" t="s">
        <v>11769</v>
      </c>
      <c r="B13822" t="s">
        <v>11770</v>
      </c>
    </row>
    <row r="13823" spans="1:2">
      <c r="A13823" t="s">
        <v>11769</v>
      </c>
      <c r="B13823" t="s">
        <v>11770</v>
      </c>
    </row>
    <row r="13824" spans="1:2">
      <c r="A13824" t="s">
        <v>11771</v>
      </c>
      <c r="B13824" t="s">
        <v>11772</v>
      </c>
    </row>
    <row r="13825" spans="1:2">
      <c r="A13825" t="s">
        <v>11771</v>
      </c>
      <c r="B13825" t="s">
        <v>11772</v>
      </c>
    </row>
    <row r="13826" spans="1:2">
      <c r="A13826" t="s">
        <v>11771</v>
      </c>
      <c r="B13826" t="s">
        <v>11772</v>
      </c>
    </row>
    <row r="13827" spans="1:2">
      <c r="A13827" t="s">
        <v>11789</v>
      </c>
      <c r="B13827" t="s">
        <v>11790</v>
      </c>
    </row>
    <row r="13828" spans="1:2">
      <c r="A13828" t="s">
        <v>11789</v>
      </c>
      <c r="B13828" t="s">
        <v>11790</v>
      </c>
    </row>
    <row r="13829" spans="1:2">
      <c r="A13829" t="s">
        <v>11789</v>
      </c>
      <c r="B13829" t="s">
        <v>11790</v>
      </c>
    </row>
    <row r="13830" spans="1:2">
      <c r="A13830" t="s">
        <v>11791</v>
      </c>
      <c r="B13830" t="s">
        <v>11792</v>
      </c>
    </row>
    <row r="13831" spans="1:2">
      <c r="A13831" t="s">
        <v>11791</v>
      </c>
      <c r="B13831" t="s">
        <v>11792</v>
      </c>
    </row>
    <row r="13832" spans="1:2">
      <c r="A13832" t="s">
        <v>11791</v>
      </c>
      <c r="B13832" t="s">
        <v>11792</v>
      </c>
    </row>
    <row r="13833" spans="1:2">
      <c r="A13833" t="s">
        <v>11793</v>
      </c>
      <c r="B13833" t="s">
        <v>11794</v>
      </c>
    </row>
    <row r="13834" spans="1:2">
      <c r="A13834" t="s">
        <v>11793</v>
      </c>
      <c r="B13834" t="s">
        <v>11794</v>
      </c>
    </row>
    <row r="13835" spans="1:2">
      <c r="A13835" t="s">
        <v>11793</v>
      </c>
      <c r="B13835" t="s">
        <v>11794</v>
      </c>
    </row>
    <row r="13836" spans="1:2">
      <c r="A13836" t="s">
        <v>11795</v>
      </c>
      <c r="B13836" t="s">
        <v>11796</v>
      </c>
    </row>
    <row r="13837" spans="1:2">
      <c r="A13837" t="s">
        <v>11795</v>
      </c>
      <c r="B13837" t="s">
        <v>11796</v>
      </c>
    </row>
    <row r="13838" spans="1:2">
      <c r="A13838" t="s">
        <v>11795</v>
      </c>
      <c r="B13838" t="s">
        <v>11796</v>
      </c>
    </row>
    <row r="13839" spans="1:2">
      <c r="A13839" t="s">
        <v>11797</v>
      </c>
      <c r="B13839" t="s">
        <v>11798</v>
      </c>
    </row>
    <row r="13840" spans="1:2">
      <c r="A13840" t="s">
        <v>11797</v>
      </c>
      <c r="B13840" t="s">
        <v>11798</v>
      </c>
    </row>
    <row r="13841" spans="1:2">
      <c r="A13841" t="s">
        <v>11797</v>
      </c>
      <c r="B13841" t="s">
        <v>11798</v>
      </c>
    </row>
    <row r="13842" spans="1:2">
      <c r="A13842" t="s">
        <v>11854</v>
      </c>
      <c r="B13842" t="s">
        <v>11855</v>
      </c>
    </row>
    <row r="13843" spans="1:2">
      <c r="A13843" t="s">
        <v>11854</v>
      </c>
      <c r="B13843" t="s">
        <v>11855</v>
      </c>
    </row>
    <row r="13844" spans="1:2">
      <c r="A13844" t="s">
        <v>11854</v>
      </c>
      <c r="B13844" t="s">
        <v>11855</v>
      </c>
    </row>
    <row r="13845" spans="1:2">
      <c r="A13845" t="s">
        <v>11856</v>
      </c>
      <c r="B13845" t="s">
        <v>11857</v>
      </c>
    </row>
    <row r="13846" spans="1:2">
      <c r="A13846" t="s">
        <v>11856</v>
      </c>
      <c r="B13846" t="s">
        <v>11857</v>
      </c>
    </row>
    <row r="13847" spans="1:2">
      <c r="A13847" t="s">
        <v>11856</v>
      </c>
      <c r="B13847" t="s">
        <v>11857</v>
      </c>
    </row>
    <row r="13848" spans="1:2">
      <c r="A13848" t="s">
        <v>12043</v>
      </c>
      <c r="B13848" t="s">
        <v>12044</v>
      </c>
    </row>
    <row r="13849" spans="1:2">
      <c r="A13849" t="s">
        <v>12043</v>
      </c>
      <c r="B13849" t="s">
        <v>12044</v>
      </c>
    </row>
    <row r="13850" spans="1:2">
      <c r="A13850" t="s">
        <v>12043</v>
      </c>
      <c r="B13850" t="s">
        <v>12044</v>
      </c>
    </row>
    <row r="13851" spans="1:2">
      <c r="A13851" t="s">
        <v>12045</v>
      </c>
      <c r="B13851" t="s">
        <v>12046</v>
      </c>
    </row>
    <row r="13852" spans="1:2">
      <c r="A13852" t="s">
        <v>12045</v>
      </c>
      <c r="B13852" t="s">
        <v>12046</v>
      </c>
    </row>
    <row r="13853" spans="1:2">
      <c r="A13853" t="s">
        <v>12045</v>
      </c>
      <c r="B13853" t="s">
        <v>12046</v>
      </c>
    </row>
    <row r="13854" spans="1:2">
      <c r="A13854" t="s">
        <v>12047</v>
      </c>
      <c r="B13854" t="s">
        <v>12048</v>
      </c>
    </row>
    <row r="13855" spans="1:2">
      <c r="A13855" t="s">
        <v>12047</v>
      </c>
      <c r="B13855" t="s">
        <v>12048</v>
      </c>
    </row>
    <row r="13856" spans="1:2">
      <c r="A13856" t="s">
        <v>12047</v>
      </c>
      <c r="B13856" t="s">
        <v>12048</v>
      </c>
    </row>
    <row r="13857" spans="1:2">
      <c r="A13857" t="s">
        <v>11720</v>
      </c>
      <c r="B13857" t="s">
        <v>11721</v>
      </c>
    </row>
    <row r="13858" spans="1:2">
      <c r="A13858" t="s">
        <v>11720</v>
      </c>
      <c r="B13858" t="s">
        <v>11721</v>
      </c>
    </row>
    <row r="13859" spans="1:2">
      <c r="A13859" t="s">
        <v>11720</v>
      </c>
      <c r="B13859" t="s">
        <v>11721</v>
      </c>
    </row>
    <row r="13860" spans="1:2">
      <c r="A13860" t="s">
        <v>11722</v>
      </c>
      <c r="B13860" t="s">
        <v>11723</v>
      </c>
    </row>
    <row r="13861" spans="1:2">
      <c r="A13861" t="s">
        <v>11722</v>
      </c>
      <c r="B13861" t="s">
        <v>11723</v>
      </c>
    </row>
    <row r="13862" spans="1:2">
      <c r="A13862" t="s">
        <v>11722</v>
      </c>
      <c r="B13862" t="s">
        <v>11723</v>
      </c>
    </row>
    <row r="13863" spans="1:2">
      <c r="A13863" t="s">
        <v>11724</v>
      </c>
      <c r="B13863" t="s">
        <v>11725</v>
      </c>
    </row>
    <row r="13864" spans="1:2">
      <c r="A13864" t="s">
        <v>11724</v>
      </c>
      <c r="B13864" t="s">
        <v>11725</v>
      </c>
    </row>
    <row r="13865" spans="1:2">
      <c r="A13865" t="s">
        <v>11724</v>
      </c>
      <c r="B13865" t="s">
        <v>11725</v>
      </c>
    </row>
    <row r="13866" spans="1:2">
      <c r="A13866" t="s">
        <v>11726</v>
      </c>
      <c r="B13866" t="s">
        <v>11727</v>
      </c>
    </row>
    <row r="13867" spans="1:2">
      <c r="A13867" t="s">
        <v>11726</v>
      </c>
      <c r="B13867" t="s">
        <v>11727</v>
      </c>
    </row>
    <row r="13868" spans="1:2">
      <c r="A13868" t="s">
        <v>11726</v>
      </c>
      <c r="B13868" t="s">
        <v>11727</v>
      </c>
    </row>
    <row r="13869" spans="1:2">
      <c r="A13869" t="s">
        <v>11728</v>
      </c>
      <c r="B13869" t="s">
        <v>11729</v>
      </c>
    </row>
    <row r="13870" spans="1:2">
      <c r="A13870" t="s">
        <v>11728</v>
      </c>
      <c r="B13870" t="s">
        <v>11729</v>
      </c>
    </row>
    <row r="13871" spans="1:2">
      <c r="A13871" t="s">
        <v>11728</v>
      </c>
      <c r="B13871" t="s">
        <v>11729</v>
      </c>
    </row>
    <row r="13872" spans="1:2">
      <c r="A13872" t="s">
        <v>11730</v>
      </c>
      <c r="B13872" t="s">
        <v>11731</v>
      </c>
    </row>
    <row r="13873" spans="1:2">
      <c r="A13873" t="s">
        <v>11730</v>
      </c>
      <c r="B13873" t="s">
        <v>11731</v>
      </c>
    </row>
    <row r="13874" spans="1:2">
      <c r="A13874" t="s">
        <v>11730</v>
      </c>
      <c r="B13874" t="s">
        <v>11731</v>
      </c>
    </row>
    <row r="13875" spans="1:2">
      <c r="A13875" t="s">
        <v>11779</v>
      </c>
      <c r="B13875" t="s">
        <v>11780</v>
      </c>
    </row>
    <row r="13876" spans="1:2">
      <c r="A13876" t="s">
        <v>11779</v>
      </c>
      <c r="B13876" t="s">
        <v>11780</v>
      </c>
    </row>
    <row r="13877" spans="1:2">
      <c r="A13877" t="s">
        <v>11779</v>
      </c>
      <c r="B13877" t="s">
        <v>11780</v>
      </c>
    </row>
    <row r="13878" spans="1:2">
      <c r="A13878" t="s">
        <v>11781</v>
      </c>
      <c r="B13878" t="s">
        <v>11782</v>
      </c>
    </row>
    <row r="13879" spans="1:2">
      <c r="A13879" t="s">
        <v>11781</v>
      </c>
      <c r="B13879" t="s">
        <v>11782</v>
      </c>
    </row>
    <row r="13880" spans="1:2">
      <c r="A13880" t="s">
        <v>11781</v>
      </c>
      <c r="B13880" t="s">
        <v>11782</v>
      </c>
    </row>
    <row r="13881" spans="1:2">
      <c r="A13881" t="s">
        <v>11783</v>
      </c>
      <c r="B13881" t="s">
        <v>11784</v>
      </c>
    </row>
    <row r="13882" spans="1:2">
      <c r="A13882" t="s">
        <v>11783</v>
      </c>
      <c r="B13882" t="s">
        <v>11784</v>
      </c>
    </row>
    <row r="13883" spans="1:2">
      <c r="A13883" t="s">
        <v>11783</v>
      </c>
      <c r="B13883" t="s">
        <v>11784</v>
      </c>
    </row>
    <row r="13884" spans="1:2">
      <c r="A13884" t="s">
        <v>12061</v>
      </c>
      <c r="B13884" t="s">
        <v>12062</v>
      </c>
    </row>
    <row r="13885" spans="1:2">
      <c r="A13885" t="s">
        <v>12061</v>
      </c>
      <c r="B13885" t="s">
        <v>12062</v>
      </c>
    </row>
    <row r="13886" spans="1:2">
      <c r="A13886" t="s">
        <v>12061</v>
      </c>
      <c r="B13886" t="s">
        <v>12062</v>
      </c>
    </row>
    <row r="13887" spans="1:2">
      <c r="A13887" t="s">
        <v>12063</v>
      </c>
      <c r="B13887" t="s">
        <v>12064</v>
      </c>
    </row>
    <row r="13888" spans="1:2">
      <c r="A13888" t="s">
        <v>12063</v>
      </c>
      <c r="B13888" t="s">
        <v>12064</v>
      </c>
    </row>
    <row r="13889" spans="1:2">
      <c r="A13889" t="s">
        <v>12063</v>
      </c>
      <c r="B13889" t="s">
        <v>12064</v>
      </c>
    </row>
    <row r="13890" spans="1:2">
      <c r="A13890" t="s">
        <v>11732</v>
      </c>
      <c r="B13890" t="s">
        <v>4747</v>
      </c>
    </row>
    <row r="13891" spans="1:2">
      <c r="A13891" t="s">
        <v>11732</v>
      </c>
      <c r="B13891" t="s">
        <v>4747</v>
      </c>
    </row>
    <row r="13892" spans="1:2">
      <c r="A13892" t="s">
        <v>11732</v>
      </c>
      <c r="B13892" t="s">
        <v>4747</v>
      </c>
    </row>
    <row r="13893" spans="1:2">
      <c r="A13893" t="s">
        <v>11733</v>
      </c>
      <c r="B13893" t="s">
        <v>4749</v>
      </c>
    </row>
    <row r="13894" spans="1:2">
      <c r="A13894" t="s">
        <v>11733</v>
      </c>
      <c r="B13894" t="s">
        <v>4749</v>
      </c>
    </row>
    <row r="13895" spans="1:2">
      <c r="A13895" t="s">
        <v>11733</v>
      </c>
      <c r="B13895" t="s">
        <v>4749</v>
      </c>
    </row>
    <row r="13896" spans="1:2">
      <c r="A13896" t="s">
        <v>11734</v>
      </c>
      <c r="B13896" t="s">
        <v>11735</v>
      </c>
    </row>
    <row r="13897" spans="1:2">
      <c r="A13897" t="s">
        <v>11734</v>
      </c>
      <c r="B13897" t="s">
        <v>11735</v>
      </c>
    </row>
    <row r="13898" spans="1:2">
      <c r="A13898" t="s">
        <v>11734</v>
      </c>
      <c r="B13898" t="s">
        <v>11735</v>
      </c>
    </row>
    <row r="13899" spans="1:2">
      <c r="A13899" t="s">
        <v>11785</v>
      </c>
      <c r="B13899" t="s">
        <v>11786</v>
      </c>
    </row>
    <row r="13900" spans="1:2">
      <c r="A13900" t="s">
        <v>11785</v>
      </c>
      <c r="B13900" t="s">
        <v>11786</v>
      </c>
    </row>
    <row r="13901" spans="1:2">
      <c r="A13901" t="s">
        <v>11785</v>
      </c>
      <c r="B13901" t="s">
        <v>11786</v>
      </c>
    </row>
    <row r="13902" spans="1:2">
      <c r="A13902" t="s">
        <v>11787</v>
      </c>
      <c r="B13902" t="s">
        <v>11788</v>
      </c>
    </row>
    <row r="13903" spans="1:2">
      <c r="A13903" t="s">
        <v>11787</v>
      </c>
      <c r="B13903" t="s">
        <v>11788</v>
      </c>
    </row>
    <row r="13904" spans="1:2">
      <c r="A13904" t="s">
        <v>11787</v>
      </c>
      <c r="B13904" t="s">
        <v>11788</v>
      </c>
    </row>
    <row r="13905" spans="1:2">
      <c r="A13905" t="s">
        <v>11736</v>
      </c>
      <c r="B13905" t="s">
        <v>11737</v>
      </c>
    </row>
    <row r="13906" spans="1:2">
      <c r="A13906" t="s">
        <v>11736</v>
      </c>
      <c r="B13906" t="s">
        <v>11737</v>
      </c>
    </row>
    <row r="13907" spans="1:2">
      <c r="A13907" t="s">
        <v>11736</v>
      </c>
      <c r="B13907" t="s">
        <v>11737</v>
      </c>
    </row>
    <row r="13908" spans="1:2">
      <c r="A13908" t="s">
        <v>11738</v>
      </c>
      <c r="B13908" t="s">
        <v>4757</v>
      </c>
    </row>
    <row r="13909" spans="1:2">
      <c r="A13909" t="s">
        <v>11738</v>
      </c>
      <c r="B13909" t="s">
        <v>4757</v>
      </c>
    </row>
    <row r="13910" spans="1:2">
      <c r="A13910" t="s">
        <v>11738</v>
      </c>
      <c r="B13910" t="s">
        <v>4757</v>
      </c>
    </row>
    <row r="13911" spans="1:2">
      <c r="A13911" t="s">
        <v>11739</v>
      </c>
      <c r="B13911" t="s">
        <v>11740</v>
      </c>
    </row>
    <row r="13912" spans="1:2">
      <c r="A13912" t="s">
        <v>11739</v>
      </c>
      <c r="B13912" t="s">
        <v>11740</v>
      </c>
    </row>
    <row r="13913" spans="1:2">
      <c r="A13913" t="s">
        <v>11739</v>
      </c>
      <c r="B13913" t="s">
        <v>11740</v>
      </c>
    </row>
    <row r="13914" spans="1:2">
      <c r="A13914" t="s">
        <v>11741</v>
      </c>
      <c r="B13914" t="s">
        <v>4763</v>
      </c>
    </row>
    <row r="13915" spans="1:2">
      <c r="A13915" t="s">
        <v>11741</v>
      </c>
      <c r="B13915" t="s">
        <v>4763</v>
      </c>
    </row>
    <row r="13916" spans="1:2">
      <c r="A13916" t="s">
        <v>11741</v>
      </c>
      <c r="B13916" t="s">
        <v>4763</v>
      </c>
    </row>
    <row r="13917" spans="1:2">
      <c r="A13917" t="s">
        <v>11742</v>
      </c>
      <c r="B13917" t="s">
        <v>11743</v>
      </c>
    </row>
    <row r="13918" spans="1:2">
      <c r="A13918" t="s">
        <v>11742</v>
      </c>
      <c r="B13918" t="s">
        <v>11743</v>
      </c>
    </row>
    <row r="13919" spans="1:2">
      <c r="A13919" t="s">
        <v>11742</v>
      </c>
      <c r="B13919" t="s">
        <v>11743</v>
      </c>
    </row>
    <row r="13920" spans="1:2">
      <c r="A13920" t="s">
        <v>11744</v>
      </c>
      <c r="B13920" t="s">
        <v>4769</v>
      </c>
    </row>
    <row r="13921" spans="1:2">
      <c r="A13921" t="s">
        <v>11744</v>
      </c>
      <c r="B13921" t="s">
        <v>4769</v>
      </c>
    </row>
    <row r="13922" spans="1:2">
      <c r="A13922" t="s">
        <v>11744</v>
      </c>
      <c r="B13922" t="s">
        <v>4769</v>
      </c>
    </row>
    <row r="13923" spans="1:2">
      <c r="A13923" t="s">
        <v>11773</v>
      </c>
      <c r="B13923" t="s">
        <v>11774</v>
      </c>
    </row>
    <row r="13924" spans="1:2">
      <c r="A13924" t="s">
        <v>11773</v>
      </c>
      <c r="B13924" t="s">
        <v>11774</v>
      </c>
    </row>
    <row r="13925" spans="1:2">
      <c r="A13925" t="s">
        <v>11773</v>
      </c>
      <c r="B13925" t="s">
        <v>11774</v>
      </c>
    </row>
    <row r="13926" spans="1:2">
      <c r="A13926" t="s">
        <v>11775</v>
      </c>
      <c r="B13926" t="s">
        <v>11776</v>
      </c>
    </row>
    <row r="13927" spans="1:2">
      <c r="A13927" t="s">
        <v>11775</v>
      </c>
      <c r="B13927" t="s">
        <v>11776</v>
      </c>
    </row>
    <row r="13928" spans="1:2">
      <c r="A13928" t="s">
        <v>11775</v>
      </c>
      <c r="B13928" t="s">
        <v>11776</v>
      </c>
    </row>
    <row r="13929" spans="1:2">
      <c r="A13929" t="s">
        <v>11777</v>
      </c>
      <c r="B13929" t="s">
        <v>11778</v>
      </c>
    </row>
    <row r="13930" spans="1:2">
      <c r="A13930" t="s">
        <v>11777</v>
      </c>
      <c r="B13930" t="s">
        <v>11778</v>
      </c>
    </row>
    <row r="13931" spans="1:2">
      <c r="A13931" t="s">
        <v>11777</v>
      </c>
      <c r="B13931" t="s">
        <v>11778</v>
      </c>
    </row>
    <row r="13932" spans="1:2">
      <c r="A13932" t="s">
        <v>11745</v>
      </c>
      <c r="B13932" t="s">
        <v>11746</v>
      </c>
    </row>
    <row r="13933" spans="1:2">
      <c r="A13933" t="s">
        <v>11745</v>
      </c>
      <c r="B13933" t="s">
        <v>11746</v>
      </c>
    </row>
    <row r="13934" spans="1:2">
      <c r="A13934" t="s">
        <v>11745</v>
      </c>
      <c r="B13934" t="s">
        <v>11746</v>
      </c>
    </row>
    <row r="13935" spans="1:2">
      <c r="A13935" t="s">
        <v>11747</v>
      </c>
      <c r="B13935" t="s">
        <v>11748</v>
      </c>
    </row>
    <row r="13936" spans="1:2">
      <c r="A13936" t="s">
        <v>11747</v>
      </c>
      <c r="B13936" t="s">
        <v>11748</v>
      </c>
    </row>
    <row r="13937" spans="1:2">
      <c r="A13937" t="s">
        <v>11747</v>
      </c>
      <c r="B13937" t="s">
        <v>11748</v>
      </c>
    </row>
    <row r="13938" spans="1:2">
      <c r="A13938" t="s">
        <v>11749</v>
      </c>
      <c r="B13938" t="s">
        <v>11750</v>
      </c>
    </row>
    <row r="13939" spans="1:2">
      <c r="A13939" t="s">
        <v>11749</v>
      </c>
      <c r="B13939" t="s">
        <v>11750</v>
      </c>
    </row>
    <row r="13940" spans="1:2">
      <c r="A13940" t="s">
        <v>11749</v>
      </c>
      <c r="B13940" t="s">
        <v>11750</v>
      </c>
    </row>
    <row r="13941" spans="1:2">
      <c r="A13941" t="s">
        <v>11751</v>
      </c>
      <c r="B13941" t="s">
        <v>11752</v>
      </c>
    </row>
    <row r="13942" spans="1:2">
      <c r="A13942" t="s">
        <v>11751</v>
      </c>
      <c r="B13942" t="s">
        <v>11752</v>
      </c>
    </row>
    <row r="13943" spans="1:2">
      <c r="A13943" t="s">
        <v>11751</v>
      </c>
      <c r="B13943" t="s">
        <v>11752</v>
      </c>
    </row>
    <row r="13944" spans="1:2">
      <c r="A13944" t="s">
        <v>11753</v>
      </c>
      <c r="B13944" t="s">
        <v>11754</v>
      </c>
    </row>
    <row r="13945" spans="1:2">
      <c r="A13945" t="s">
        <v>11753</v>
      </c>
      <c r="B13945" t="s">
        <v>11754</v>
      </c>
    </row>
    <row r="13946" spans="1:2">
      <c r="A13946" t="s">
        <v>11753</v>
      </c>
      <c r="B13946" t="s">
        <v>11754</v>
      </c>
    </row>
    <row r="13947" spans="1:2">
      <c r="A13947" t="s">
        <v>11755</v>
      </c>
      <c r="B13947" t="s">
        <v>11756</v>
      </c>
    </row>
    <row r="13948" spans="1:2">
      <c r="A13948" t="s">
        <v>11755</v>
      </c>
      <c r="B13948" t="s">
        <v>11756</v>
      </c>
    </row>
    <row r="13949" spans="1:2">
      <c r="A13949" t="s">
        <v>11755</v>
      </c>
      <c r="B13949" t="s">
        <v>11756</v>
      </c>
    </row>
    <row r="13950" spans="1:2">
      <c r="A13950" t="s">
        <v>11858</v>
      </c>
      <c r="B13950" t="s">
        <v>11859</v>
      </c>
    </row>
    <row r="13951" spans="1:2">
      <c r="A13951" t="s">
        <v>11858</v>
      </c>
      <c r="B13951" t="s">
        <v>11859</v>
      </c>
    </row>
    <row r="13952" spans="1:2">
      <c r="A13952" t="s">
        <v>11858</v>
      </c>
      <c r="B13952" t="s">
        <v>11859</v>
      </c>
    </row>
    <row r="13953" spans="1:2">
      <c r="A13953" t="s">
        <v>11860</v>
      </c>
      <c r="B13953" t="s">
        <v>11861</v>
      </c>
    </row>
    <row r="13954" spans="1:2">
      <c r="A13954" t="s">
        <v>11860</v>
      </c>
      <c r="B13954" t="s">
        <v>11861</v>
      </c>
    </row>
    <row r="13955" spans="1:2">
      <c r="A13955" t="s">
        <v>11860</v>
      </c>
      <c r="B13955" t="s">
        <v>11861</v>
      </c>
    </row>
    <row r="13956" spans="1:2">
      <c r="A13956" t="s">
        <v>11862</v>
      </c>
      <c r="B13956" t="s">
        <v>11863</v>
      </c>
    </row>
    <row r="13957" spans="1:2">
      <c r="A13957" t="s">
        <v>11862</v>
      </c>
      <c r="B13957" t="s">
        <v>11863</v>
      </c>
    </row>
    <row r="13958" spans="1:2">
      <c r="A13958" t="s">
        <v>11862</v>
      </c>
      <c r="B13958" t="s">
        <v>11863</v>
      </c>
    </row>
    <row r="13959" spans="1:2">
      <c r="A13959" t="s">
        <v>11757</v>
      </c>
      <c r="B13959" t="s">
        <v>11758</v>
      </c>
    </row>
    <row r="13960" spans="1:2">
      <c r="A13960" t="s">
        <v>11757</v>
      </c>
      <c r="B13960" t="s">
        <v>11758</v>
      </c>
    </row>
    <row r="13961" spans="1:2">
      <c r="A13961" t="s">
        <v>11757</v>
      </c>
      <c r="B13961" t="s">
        <v>11758</v>
      </c>
    </row>
    <row r="13962" spans="1:2">
      <c r="A13962" t="s">
        <v>11759</v>
      </c>
      <c r="B13962" t="s">
        <v>11760</v>
      </c>
    </row>
    <row r="13963" spans="1:2">
      <c r="A13963" t="s">
        <v>11759</v>
      </c>
      <c r="B13963" t="s">
        <v>11760</v>
      </c>
    </row>
    <row r="13964" spans="1:2">
      <c r="A13964" t="s">
        <v>11759</v>
      </c>
      <c r="B13964" t="s">
        <v>11760</v>
      </c>
    </row>
    <row r="13965" spans="1:2">
      <c r="A13965" t="s">
        <v>11761</v>
      </c>
      <c r="B13965" t="s">
        <v>11762</v>
      </c>
    </row>
    <row r="13966" spans="1:2">
      <c r="A13966" t="s">
        <v>11761</v>
      </c>
      <c r="B13966" t="s">
        <v>11762</v>
      </c>
    </row>
    <row r="13967" spans="1:2">
      <c r="A13967" t="s">
        <v>11761</v>
      </c>
      <c r="B13967" t="s">
        <v>11762</v>
      </c>
    </row>
    <row r="13968" spans="1:2">
      <c r="A13968" t="s">
        <v>11763</v>
      </c>
      <c r="B13968" t="s">
        <v>11764</v>
      </c>
    </row>
    <row r="13969" spans="1:2">
      <c r="A13969" t="s">
        <v>11763</v>
      </c>
      <c r="B13969" t="s">
        <v>11764</v>
      </c>
    </row>
    <row r="13970" spans="1:2">
      <c r="A13970" t="s">
        <v>11763</v>
      </c>
      <c r="B13970" t="s">
        <v>11764</v>
      </c>
    </row>
    <row r="13971" spans="1:2">
      <c r="A13971" t="s">
        <v>11765</v>
      </c>
      <c r="B13971" t="s">
        <v>11766</v>
      </c>
    </row>
    <row r="13972" spans="1:2">
      <c r="A13972" t="s">
        <v>11765</v>
      </c>
      <c r="B13972" t="s">
        <v>11766</v>
      </c>
    </row>
    <row r="13973" spans="1:2">
      <c r="A13973" t="s">
        <v>11765</v>
      </c>
      <c r="B13973" t="s">
        <v>11766</v>
      </c>
    </row>
    <row r="13974" spans="1:2">
      <c r="A13974" t="s">
        <v>11886</v>
      </c>
      <c r="B13974" t="s">
        <v>11887</v>
      </c>
    </row>
    <row r="13975" spans="1:2">
      <c r="A13975" t="s">
        <v>11886</v>
      </c>
      <c r="B13975" t="s">
        <v>11887</v>
      </c>
    </row>
    <row r="13976" spans="1:2">
      <c r="A13976" t="s">
        <v>11886</v>
      </c>
      <c r="B13976" t="s">
        <v>11887</v>
      </c>
    </row>
    <row r="13977" spans="1:2">
      <c r="A13977" t="s">
        <v>11888</v>
      </c>
      <c r="B13977" t="s">
        <v>11889</v>
      </c>
    </row>
    <row r="13978" spans="1:2">
      <c r="A13978" t="s">
        <v>11888</v>
      </c>
      <c r="B13978" t="s">
        <v>11889</v>
      </c>
    </row>
    <row r="13979" spans="1:2">
      <c r="A13979" t="s">
        <v>11888</v>
      </c>
      <c r="B13979" t="s">
        <v>11889</v>
      </c>
    </row>
    <row r="13980" spans="1:2">
      <c r="A13980" t="s">
        <v>11890</v>
      </c>
      <c r="B13980" t="s">
        <v>11891</v>
      </c>
    </row>
    <row r="13981" spans="1:2">
      <c r="A13981" t="s">
        <v>11890</v>
      </c>
      <c r="B13981" t="s">
        <v>11891</v>
      </c>
    </row>
    <row r="13982" spans="1:2">
      <c r="A13982" t="s">
        <v>11890</v>
      </c>
      <c r="B13982" t="s">
        <v>11891</v>
      </c>
    </row>
    <row r="13983" spans="1:2">
      <c r="A13983" t="s">
        <v>11892</v>
      </c>
      <c r="B13983" t="s">
        <v>11893</v>
      </c>
    </row>
    <row r="13984" spans="1:2">
      <c r="A13984" t="s">
        <v>11892</v>
      </c>
      <c r="B13984" t="s">
        <v>11893</v>
      </c>
    </row>
    <row r="13985" spans="1:2">
      <c r="A13985" t="s">
        <v>11892</v>
      </c>
      <c r="B13985" t="s">
        <v>11893</v>
      </c>
    </row>
    <row r="13986" spans="1:2">
      <c r="A13986" t="s">
        <v>11910</v>
      </c>
      <c r="B13986" t="s">
        <v>11911</v>
      </c>
    </row>
    <row r="13987" spans="1:2">
      <c r="A13987" t="s">
        <v>11910</v>
      </c>
      <c r="B13987" t="s">
        <v>11911</v>
      </c>
    </row>
    <row r="13988" spans="1:2">
      <c r="A13988" t="s">
        <v>11910</v>
      </c>
      <c r="B13988" t="s">
        <v>11911</v>
      </c>
    </row>
    <row r="13989" spans="1:2">
      <c r="A13989" t="s">
        <v>11912</v>
      </c>
      <c r="B13989" t="s">
        <v>11913</v>
      </c>
    </row>
    <row r="13990" spans="1:2">
      <c r="A13990" t="s">
        <v>11912</v>
      </c>
      <c r="B13990" t="s">
        <v>11913</v>
      </c>
    </row>
    <row r="13991" spans="1:2">
      <c r="A13991" t="s">
        <v>11912</v>
      </c>
      <c r="B13991" t="s">
        <v>11913</v>
      </c>
    </row>
    <row r="13992" spans="1:2">
      <c r="A13992" t="s">
        <v>11395</v>
      </c>
      <c r="B13992" t="s">
        <v>11396</v>
      </c>
    </row>
    <row r="13993" spans="1:2">
      <c r="A13993" t="s">
        <v>11395</v>
      </c>
      <c r="B13993" t="s">
        <v>11396</v>
      </c>
    </row>
    <row r="13994" spans="1:2">
      <c r="A13994" t="s">
        <v>11395</v>
      </c>
      <c r="B13994" t="s">
        <v>11396</v>
      </c>
    </row>
    <row r="13995" spans="1:2">
      <c r="A13995" t="s">
        <v>11397</v>
      </c>
      <c r="B13995" t="s">
        <v>11398</v>
      </c>
    </row>
    <row r="13996" spans="1:2">
      <c r="A13996" t="s">
        <v>11397</v>
      </c>
      <c r="B13996" t="s">
        <v>11398</v>
      </c>
    </row>
    <row r="13997" spans="1:2">
      <c r="A13997" t="s">
        <v>11397</v>
      </c>
      <c r="B13997" t="s">
        <v>11398</v>
      </c>
    </row>
    <row r="13998" spans="1:2">
      <c r="A13998" t="s">
        <v>11399</v>
      </c>
      <c r="B13998" t="s">
        <v>11400</v>
      </c>
    </row>
    <row r="13999" spans="1:2">
      <c r="A13999" t="s">
        <v>11399</v>
      </c>
      <c r="B13999" t="s">
        <v>11400</v>
      </c>
    </row>
    <row r="14000" spans="1:2">
      <c r="A14000" t="s">
        <v>11399</v>
      </c>
      <c r="B14000" t="s">
        <v>11400</v>
      </c>
    </row>
    <row r="14001" spans="1:2">
      <c r="A14001" t="s">
        <v>11908</v>
      </c>
      <c r="B14001" t="s">
        <v>11909</v>
      </c>
    </row>
    <row r="14002" spans="1:2">
      <c r="A14002" t="s">
        <v>11908</v>
      </c>
      <c r="B14002" t="s">
        <v>11909</v>
      </c>
    </row>
    <row r="14003" spans="1:2">
      <c r="A14003" t="s">
        <v>11908</v>
      </c>
      <c r="B14003" t="s">
        <v>11909</v>
      </c>
    </row>
    <row r="14004" spans="1:2">
      <c r="A14004" t="s">
        <v>11894</v>
      </c>
      <c r="B14004" t="s">
        <v>11895</v>
      </c>
    </row>
    <row r="14005" spans="1:2">
      <c r="A14005" t="s">
        <v>11894</v>
      </c>
      <c r="B14005" t="s">
        <v>11895</v>
      </c>
    </row>
    <row r="14006" spans="1:2">
      <c r="A14006" t="s">
        <v>11894</v>
      </c>
      <c r="B14006" t="s">
        <v>11895</v>
      </c>
    </row>
    <row r="14007" spans="1:2">
      <c r="A14007" t="s">
        <v>11896</v>
      </c>
      <c r="B14007" t="s">
        <v>11897</v>
      </c>
    </row>
    <row r="14008" spans="1:2">
      <c r="A14008" t="s">
        <v>11896</v>
      </c>
      <c r="B14008" t="s">
        <v>11897</v>
      </c>
    </row>
    <row r="14009" spans="1:2">
      <c r="A14009" t="s">
        <v>11896</v>
      </c>
      <c r="B14009" t="s">
        <v>11897</v>
      </c>
    </row>
    <row r="14010" spans="1:2">
      <c r="A14010" t="s">
        <v>11407</v>
      </c>
      <c r="B14010" t="s">
        <v>11408</v>
      </c>
    </row>
    <row r="14011" spans="1:2">
      <c r="A14011" t="s">
        <v>11407</v>
      </c>
      <c r="B14011" t="s">
        <v>11408</v>
      </c>
    </row>
    <row r="14012" spans="1:2">
      <c r="A14012" t="s">
        <v>11407</v>
      </c>
      <c r="B14012" t="s">
        <v>11408</v>
      </c>
    </row>
    <row r="14013" spans="1:2">
      <c r="A14013" t="s">
        <v>11409</v>
      </c>
      <c r="B14013" t="s">
        <v>11410</v>
      </c>
    </row>
    <row r="14014" spans="1:2">
      <c r="A14014" t="s">
        <v>11409</v>
      </c>
      <c r="B14014" t="s">
        <v>11410</v>
      </c>
    </row>
    <row r="14015" spans="1:2">
      <c r="A14015" t="s">
        <v>11409</v>
      </c>
      <c r="B14015" t="s">
        <v>11410</v>
      </c>
    </row>
    <row r="14016" spans="1:2">
      <c r="A14016" t="s">
        <v>11898</v>
      </c>
      <c r="B14016" t="s">
        <v>11899</v>
      </c>
    </row>
    <row r="14017" spans="1:2">
      <c r="A14017" t="s">
        <v>11898</v>
      </c>
      <c r="B14017" t="s">
        <v>11899</v>
      </c>
    </row>
    <row r="14018" spans="1:2">
      <c r="A14018" t="s">
        <v>11898</v>
      </c>
      <c r="B14018" t="s">
        <v>11899</v>
      </c>
    </row>
    <row r="14019" spans="1:2">
      <c r="A14019" t="s">
        <v>11411</v>
      </c>
      <c r="B14019" t="s">
        <v>11412</v>
      </c>
    </row>
    <row r="14020" spans="1:2">
      <c r="A14020" t="s">
        <v>11411</v>
      </c>
      <c r="B14020" t="s">
        <v>11412</v>
      </c>
    </row>
    <row r="14021" spans="1:2">
      <c r="A14021" t="s">
        <v>11411</v>
      </c>
      <c r="B14021" t="s">
        <v>11412</v>
      </c>
    </row>
    <row r="14022" spans="1:2">
      <c r="A14022" t="s">
        <v>11413</v>
      </c>
      <c r="B14022" t="s">
        <v>11414</v>
      </c>
    </row>
    <row r="14023" spans="1:2">
      <c r="A14023" t="s">
        <v>11413</v>
      </c>
      <c r="B14023" t="s">
        <v>11414</v>
      </c>
    </row>
    <row r="14024" spans="1:2">
      <c r="A14024" t="s">
        <v>11413</v>
      </c>
      <c r="B14024" t="s">
        <v>11414</v>
      </c>
    </row>
    <row r="14025" spans="1:2">
      <c r="A14025" t="s">
        <v>11713</v>
      </c>
      <c r="B14025" t="s">
        <v>11714</v>
      </c>
    </row>
    <row r="14026" spans="1:2">
      <c r="A14026" t="s">
        <v>11713</v>
      </c>
      <c r="B14026" t="s">
        <v>11714</v>
      </c>
    </row>
    <row r="14027" spans="1:2">
      <c r="A14027" t="s">
        <v>11713</v>
      </c>
      <c r="B14027" t="s">
        <v>11714</v>
      </c>
    </row>
    <row r="14028" spans="1:2">
      <c r="A14028" t="s">
        <v>11715</v>
      </c>
      <c r="B14028" t="s">
        <v>4947</v>
      </c>
    </row>
    <row r="14029" spans="1:2">
      <c r="A14029" t="s">
        <v>11715</v>
      </c>
      <c r="B14029" t="s">
        <v>4947</v>
      </c>
    </row>
    <row r="14030" spans="1:2">
      <c r="A14030" t="s">
        <v>11715</v>
      </c>
      <c r="B14030" t="s">
        <v>4947</v>
      </c>
    </row>
    <row r="14031" spans="1:2">
      <c r="A14031" t="s">
        <v>12093</v>
      </c>
      <c r="B14031" t="s">
        <v>12094</v>
      </c>
    </row>
    <row r="14032" spans="1:2">
      <c r="A14032" t="s">
        <v>12093</v>
      </c>
      <c r="B14032" t="s">
        <v>12094</v>
      </c>
    </row>
    <row r="14033" spans="1:2">
      <c r="A14033" t="s">
        <v>12093</v>
      </c>
      <c r="B14033" t="s">
        <v>12094</v>
      </c>
    </row>
    <row r="14034" spans="1:2">
      <c r="A14034" t="s">
        <v>11716</v>
      </c>
      <c r="B14034" t="s">
        <v>11717</v>
      </c>
    </row>
    <row r="14035" spans="1:2">
      <c r="A14035" t="s">
        <v>11716</v>
      </c>
      <c r="B14035" t="s">
        <v>11717</v>
      </c>
    </row>
    <row r="14036" spans="1:2">
      <c r="A14036" t="s">
        <v>11716</v>
      </c>
      <c r="B14036" t="s">
        <v>11717</v>
      </c>
    </row>
    <row r="14037" spans="1:2">
      <c r="A14037" t="s">
        <v>11718</v>
      </c>
      <c r="B14037" t="s">
        <v>11719</v>
      </c>
    </row>
    <row r="14038" spans="1:2">
      <c r="A14038" t="s">
        <v>11718</v>
      </c>
      <c r="B14038" t="s">
        <v>11719</v>
      </c>
    </row>
    <row r="14039" spans="1:2">
      <c r="A14039" t="s">
        <v>11718</v>
      </c>
      <c r="B14039" t="s">
        <v>11719</v>
      </c>
    </row>
    <row r="14040" spans="1:2">
      <c r="A14040" t="s">
        <v>11900</v>
      </c>
      <c r="B14040" t="s">
        <v>11901</v>
      </c>
    </row>
    <row r="14041" spans="1:2">
      <c r="A14041" t="s">
        <v>11900</v>
      </c>
      <c r="B14041" t="s">
        <v>11901</v>
      </c>
    </row>
    <row r="14042" spans="1:2">
      <c r="A14042" t="s">
        <v>11900</v>
      </c>
      <c r="B14042" t="s">
        <v>11901</v>
      </c>
    </row>
    <row r="14043" spans="1:2">
      <c r="A14043" t="s">
        <v>11902</v>
      </c>
      <c r="B14043" t="s">
        <v>11903</v>
      </c>
    </row>
    <row r="14044" spans="1:2">
      <c r="A14044" t="s">
        <v>11902</v>
      </c>
      <c r="B14044" t="s">
        <v>11903</v>
      </c>
    </row>
    <row r="14045" spans="1:2">
      <c r="A14045" t="s">
        <v>11902</v>
      </c>
      <c r="B14045" t="s">
        <v>11903</v>
      </c>
    </row>
    <row r="14046" spans="1:2">
      <c r="A14046" t="s">
        <v>11864</v>
      </c>
      <c r="B14046" t="s">
        <v>11865</v>
      </c>
    </row>
    <row r="14047" spans="1:2">
      <c r="A14047" t="s">
        <v>11864</v>
      </c>
      <c r="B14047" t="s">
        <v>11865</v>
      </c>
    </row>
    <row r="14048" spans="1:2">
      <c r="A14048" t="s">
        <v>11864</v>
      </c>
      <c r="B14048" t="s">
        <v>11865</v>
      </c>
    </row>
    <row r="14049" spans="1:2">
      <c r="A14049" t="s">
        <v>11866</v>
      </c>
      <c r="B14049" t="s">
        <v>11867</v>
      </c>
    </row>
    <row r="14050" spans="1:2">
      <c r="A14050" t="s">
        <v>11866</v>
      </c>
      <c r="B14050" t="s">
        <v>11867</v>
      </c>
    </row>
    <row r="14051" spans="1:2">
      <c r="A14051" t="s">
        <v>11866</v>
      </c>
      <c r="B14051" t="s">
        <v>11867</v>
      </c>
    </row>
    <row r="14052" spans="1:2">
      <c r="A14052" t="s">
        <v>11868</v>
      </c>
      <c r="B14052" t="s">
        <v>11869</v>
      </c>
    </row>
    <row r="14053" spans="1:2">
      <c r="A14053" t="s">
        <v>11868</v>
      </c>
      <c r="B14053" t="s">
        <v>11869</v>
      </c>
    </row>
    <row r="14054" spans="1:2">
      <c r="A14054" t="s">
        <v>11868</v>
      </c>
      <c r="B14054" t="s">
        <v>11869</v>
      </c>
    </row>
    <row r="14055" spans="1:2">
      <c r="A14055" t="s">
        <v>11870</v>
      </c>
      <c r="B14055" t="s">
        <v>11871</v>
      </c>
    </row>
    <row r="14056" spans="1:2">
      <c r="A14056" t="s">
        <v>11870</v>
      </c>
      <c r="B14056" t="s">
        <v>11871</v>
      </c>
    </row>
    <row r="14057" spans="1:2">
      <c r="A14057" t="s">
        <v>11870</v>
      </c>
      <c r="B14057" t="s">
        <v>11871</v>
      </c>
    </row>
    <row r="14058" spans="1:2">
      <c r="A14058" t="s">
        <v>11872</v>
      </c>
      <c r="B14058" t="s">
        <v>11873</v>
      </c>
    </row>
    <row r="14059" spans="1:2">
      <c r="A14059" t="s">
        <v>11872</v>
      </c>
      <c r="B14059" t="s">
        <v>11873</v>
      </c>
    </row>
    <row r="14060" spans="1:2">
      <c r="A14060" t="s">
        <v>11872</v>
      </c>
      <c r="B14060" t="s">
        <v>11873</v>
      </c>
    </row>
    <row r="14061" spans="1:2">
      <c r="A14061" t="s">
        <v>11415</v>
      </c>
      <c r="B14061" t="s">
        <v>11416</v>
      </c>
    </row>
    <row r="14062" spans="1:2">
      <c r="A14062" t="s">
        <v>11415</v>
      </c>
      <c r="B14062" t="s">
        <v>11416</v>
      </c>
    </row>
    <row r="14063" spans="1:2">
      <c r="A14063" t="s">
        <v>11415</v>
      </c>
      <c r="B14063" t="s">
        <v>11416</v>
      </c>
    </row>
    <row r="14064" spans="1:2">
      <c r="A14064" t="s">
        <v>11417</v>
      </c>
      <c r="B14064" t="s">
        <v>11418</v>
      </c>
    </row>
    <row r="14065" spans="1:2">
      <c r="A14065" t="s">
        <v>11417</v>
      </c>
      <c r="B14065" t="s">
        <v>11418</v>
      </c>
    </row>
    <row r="14066" spans="1:2">
      <c r="A14066" t="s">
        <v>11417</v>
      </c>
      <c r="B14066" t="s">
        <v>11418</v>
      </c>
    </row>
    <row r="14067" spans="1:2">
      <c r="A14067" t="s">
        <v>11401</v>
      </c>
      <c r="B14067" t="s">
        <v>11402</v>
      </c>
    </row>
    <row r="14068" spans="1:2">
      <c r="A14068" t="s">
        <v>11401</v>
      </c>
      <c r="B14068" t="s">
        <v>11402</v>
      </c>
    </row>
    <row r="14069" spans="1:2">
      <c r="A14069" t="s">
        <v>11401</v>
      </c>
      <c r="B14069" t="s">
        <v>11402</v>
      </c>
    </row>
    <row r="14070" spans="1:2">
      <c r="A14070" t="s">
        <v>11403</v>
      </c>
      <c r="B14070" t="s">
        <v>11404</v>
      </c>
    </row>
    <row r="14071" spans="1:2">
      <c r="A14071" t="s">
        <v>11403</v>
      </c>
      <c r="B14071" t="s">
        <v>11404</v>
      </c>
    </row>
    <row r="14072" spans="1:2">
      <c r="A14072" t="s">
        <v>11403</v>
      </c>
      <c r="B14072" t="s">
        <v>11404</v>
      </c>
    </row>
    <row r="14073" spans="1:2">
      <c r="A14073" t="s">
        <v>11405</v>
      </c>
      <c r="B14073" t="s">
        <v>11406</v>
      </c>
    </row>
    <row r="14074" spans="1:2">
      <c r="A14074" t="s">
        <v>11405</v>
      </c>
      <c r="B14074" t="s">
        <v>11406</v>
      </c>
    </row>
    <row r="14075" spans="1:2">
      <c r="A14075" t="s">
        <v>11405</v>
      </c>
      <c r="B14075" t="s">
        <v>11406</v>
      </c>
    </row>
    <row r="14076" spans="1:2">
      <c r="A14076" t="s">
        <v>11904</v>
      </c>
      <c r="B14076" t="s">
        <v>11905</v>
      </c>
    </row>
    <row r="14077" spans="1:2">
      <c r="A14077" t="s">
        <v>11904</v>
      </c>
      <c r="B14077" t="s">
        <v>11905</v>
      </c>
    </row>
    <row r="14078" spans="1:2">
      <c r="A14078" t="s">
        <v>11904</v>
      </c>
      <c r="B14078" t="s">
        <v>11905</v>
      </c>
    </row>
    <row r="14079" spans="1:2">
      <c r="A14079" t="s">
        <v>11874</v>
      </c>
      <c r="B14079" t="s">
        <v>11875</v>
      </c>
    </row>
    <row r="14080" spans="1:2">
      <c r="A14080" t="s">
        <v>11874</v>
      </c>
      <c r="B14080" t="s">
        <v>11875</v>
      </c>
    </row>
    <row r="14081" spans="1:2">
      <c r="A14081" t="s">
        <v>11874</v>
      </c>
      <c r="B14081" t="s">
        <v>11875</v>
      </c>
    </row>
    <row r="14082" spans="1:2">
      <c r="A14082" t="s">
        <v>11876</v>
      </c>
      <c r="B14082" t="s">
        <v>11877</v>
      </c>
    </row>
    <row r="14083" spans="1:2">
      <c r="A14083" t="s">
        <v>11876</v>
      </c>
      <c r="B14083" t="s">
        <v>11877</v>
      </c>
    </row>
    <row r="14084" spans="1:2">
      <c r="A14084" t="s">
        <v>11876</v>
      </c>
      <c r="B14084" t="s">
        <v>11877</v>
      </c>
    </row>
    <row r="14085" spans="1:2">
      <c r="A14085" t="s">
        <v>11878</v>
      </c>
      <c r="B14085" t="s">
        <v>11879</v>
      </c>
    </row>
    <row r="14086" spans="1:2">
      <c r="A14086" t="s">
        <v>11878</v>
      </c>
      <c r="B14086" t="s">
        <v>11879</v>
      </c>
    </row>
    <row r="14087" spans="1:2">
      <c r="A14087" t="s">
        <v>11878</v>
      </c>
      <c r="B14087" t="s">
        <v>11879</v>
      </c>
    </row>
    <row r="14088" spans="1:2">
      <c r="A14088" t="s">
        <v>11880</v>
      </c>
      <c r="B14088" t="s">
        <v>11881</v>
      </c>
    </row>
    <row r="14089" spans="1:2">
      <c r="A14089" t="s">
        <v>11880</v>
      </c>
      <c r="B14089" t="s">
        <v>11881</v>
      </c>
    </row>
    <row r="14090" spans="1:2">
      <c r="A14090" t="s">
        <v>11880</v>
      </c>
      <c r="B14090" t="s">
        <v>11881</v>
      </c>
    </row>
    <row r="14091" spans="1:2">
      <c r="A14091" t="s">
        <v>11882</v>
      </c>
      <c r="B14091" t="s">
        <v>11883</v>
      </c>
    </row>
    <row r="14092" spans="1:2">
      <c r="A14092" t="s">
        <v>11882</v>
      </c>
      <c r="B14092" t="s">
        <v>11883</v>
      </c>
    </row>
    <row r="14093" spans="1:2">
      <c r="A14093" t="s">
        <v>11882</v>
      </c>
      <c r="B14093" t="s">
        <v>11883</v>
      </c>
    </row>
    <row r="14094" spans="1:2">
      <c r="A14094" t="s">
        <v>11884</v>
      </c>
      <c r="B14094" t="s">
        <v>11885</v>
      </c>
    </row>
    <row r="14095" spans="1:2">
      <c r="A14095" t="s">
        <v>11884</v>
      </c>
      <c r="B14095" t="s">
        <v>11885</v>
      </c>
    </row>
    <row r="14096" spans="1:2">
      <c r="A14096" t="s">
        <v>11884</v>
      </c>
      <c r="B14096" t="s">
        <v>11885</v>
      </c>
    </row>
    <row r="14097" spans="1:2">
      <c r="A14097" t="s">
        <v>11906</v>
      </c>
      <c r="B14097" t="s">
        <v>11907</v>
      </c>
    </row>
    <row r="14098" spans="1:2">
      <c r="A14098" t="s">
        <v>11906</v>
      </c>
      <c r="B14098" t="s">
        <v>11907</v>
      </c>
    </row>
    <row r="14099" spans="1:2">
      <c r="A14099" t="s">
        <v>11906</v>
      </c>
      <c r="B14099" t="s">
        <v>11907</v>
      </c>
    </row>
    <row r="14100" spans="1:2">
      <c r="A14100" t="s">
        <v>12096</v>
      </c>
      <c r="B14100" t="s">
        <v>12097</v>
      </c>
    </row>
    <row r="14101" spans="1:2">
      <c r="A14101" t="s">
        <v>12096</v>
      </c>
      <c r="B14101" t="s">
        <v>12097</v>
      </c>
    </row>
    <row r="14102" spans="1:2">
      <c r="A14102" t="s">
        <v>12096</v>
      </c>
      <c r="B14102" t="s">
        <v>12097</v>
      </c>
    </row>
    <row r="14103" spans="1:2">
      <c r="A14103" t="s">
        <v>12098</v>
      </c>
      <c r="B14103" t="s">
        <v>12099</v>
      </c>
    </row>
    <row r="14104" spans="1:2">
      <c r="A14104" t="s">
        <v>12098</v>
      </c>
      <c r="B14104" t="s">
        <v>12099</v>
      </c>
    </row>
    <row r="14105" spans="1:2">
      <c r="A14105" t="s">
        <v>12098</v>
      </c>
      <c r="B14105" t="s">
        <v>12099</v>
      </c>
    </row>
    <row r="14106" spans="1:2">
      <c r="A14106" t="s">
        <v>12100</v>
      </c>
      <c r="B14106" t="s">
        <v>12101</v>
      </c>
    </row>
    <row r="14107" spans="1:2">
      <c r="A14107" t="s">
        <v>12100</v>
      </c>
      <c r="B14107" t="s">
        <v>12101</v>
      </c>
    </row>
    <row r="14108" spans="1:2">
      <c r="A14108" t="s">
        <v>12100</v>
      </c>
      <c r="B14108" t="s">
        <v>12101</v>
      </c>
    </row>
    <row r="14109" spans="1:2">
      <c r="A14109" t="s">
        <v>11544</v>
      </c>
      <c r="B14109" t="s">
        <v>11545</v>
      </c>
    </row>
    <row r="14110" spans="1:2">
      <c r="A14110" t="s">
        <v>11544</v>
      </c>
      <c r="B14110" t="s">
        <v>11545</v>
      </c>
    </row>
    <row r="14111" spans="1:2">
      <c r="A14111" t="s">
        <v>11544</v>
      </c>
      <c r="B14111" t="s">
        <v>11545</v>
      </c>
    </row>
    <row r="14112" spans="1:2">
      <c r="A14112" t="s">
        <v>11546</v>
      </c>
      <c r="B14112" t="s">
        <v>11547</v>
      </c>
    </row>
    <row r="14113" spans="1:2">
      <c r="A14113" t="s">
        <v>11546</v>
      </c>
      <c r="B14113" t="s">
        <v>11547</v>
      </c>
    </row>
    <row r="14114" spans="1:2">
      <c r="A14114" t="s">
        <v>11546</v>
      </c>
      <c r="B14114" t="s">
        <v>11547</v>
      </c>
    </row>
    <row r="14115" spans="1:2">
      <c r="A14115" t="s">
        <v>11548</v>
      </c>
      <c r="B14115" t="s">
        <v>11549</v>
      </c>
    </row>
    <row r="14116" spans="1:2">
      <c r="A14116" t="s">
        <v>11548</v>
      </c>
      <c r="B14116" t="s">
        <v>11549</v>
      </c>
    </row>
    <row r="14117" spans="1:2">
      <c r="A14117" t="s">
        <v>11548</v>
      </c>
      <c r="B14117" t="s">
        <v>11549</v>
      </c>
    </row>
    <row r="14118" spans="1:2">
      <c r="A14118" t="s">
        <v>11550</v>
      </c>
      <c r="B14118" t="s">
        <v>11551</v>
      </c>
    </row>
    <row r="14119" spans="1:2">
      <c r="A14119" t="s">
        <v>11550</v>
      </c>
      <c r="B14119" t="s">
        <v>11551</v>
      </c>
    </row>
    <row r="14120" spans="1:2">
      <c r="A14120" t="s">
        <v>11550</v>
      </c>
      <c r="B14120" t="s">
        <v>11551</v>
      </c>
    </row>
    <row r="14121" spans="1:2">
      <c r="A14121" t="s">
        <v>11568</v>
      </c>
      <c r="B14121" t="s">
        <v>11569</v>
      </c>
    </row>
    <row r="14122" spans="1:2">
      <c r="A14122" t="s">
        <v>11568</v>
      </c>
      <c r="B14122" t="s">
        <v>11569</v>
      </c>
    </row>
    <row r="14123" spans="1:2">
      <c r="A14123" t="s">
        <v>11568</v>
      </c>
      <c r="B14123" t="s">
        <v>11569</v>
      </c>
    </row>
    <row r="14124" spans="1:2">
      <c r="A14124" t="s">
        <v>11570</v>
      </c>
      <c r="B14124" t="s">
        <v>11571</v>
      </c>
    </row>
    <row r="14125" spans="1:2">
      <c r="A14125" t="s">
        <v>11570</v>
      </c>
      <c r="B14125" t="s">
        <v>11571</v>
      </c>
    </row>
    <row r="14126" spans="1:2">
      <c r="A14126" t="s">
        <v>11570</v>
      </c>
      <c r="B14126" t="s">
        <v>11571</v>
      </c>
    </row>
    <row r="14127" spans="1:2">
      <c r="A14127" t="s">
        <v>11572</v>
      </c>
      <c r="B14127" t="s">
        <v>11573</v>
      </c>
    </row>
    <row r="14128" spans="1:2">
      <c r="A14128" t="s">
        <v>11572</v>
      </c>
      <c r="B14128" t="s">
        <v>11573</v>
      </c>
    </row>
    <row r="14129" spans="1:2">
      <c r="A14129" t="s">
        <v>11572</v>
      </c>
      <c r="B14129" t="s">
        <v>11573</v>
      </c>
    </row>
    <row r="14130" spans="1:2">
      <c r="A14130" t="s">
        <v>11574</v>
      </c>
      <c r="B14130" t="s">
        <v>11575</v>
      </c>
    </row>
    <row r="14131" spans="1:2">
      <c r="A14131" t="s">
        <v>11574</v>
      </c>
      <c r="B14131" t="s">
        <v>11575</v>
      </c>
    </row>
    <row r="14132" spans="1:2">
      <c r="A14132" t="s">
        <v>11574</v>
      </c>
      <c r="B14132" t="s">
        <v>11575</v>
      </c>
    </row>
    <row r="14133" spans="1:2">
      <c r="A14133" t="s">
        <v>11576</v>
      </c>
      <c r="B14133" t="s">
        <v>11577</v>
      </c>
    </row>
    <row r="14134" spans="1:2">
      <c r="A14134" t="s">
        <v>11576</v>
      </c>
      <c r="B14134" t="s">
        <v>11577</v>
      </c>
    </row>
    <row r="14135" spans="1:2">
      <c r="A14135" t="s">
        <v>11576</v>
      </c>
      <c r="B14135" t="s">
        <v>11577</v>
      </c>
    </row>
    <row r="14136" spans="1:2">
      <c r="A14136" t="s">
        <v>11578</v>
      </c>
      <c r="B14136" t="s">
        <v>11579</v>
      </c>
    </row>
    <row r="14137" spans="1:2">
      <c r="A14137" t="s">
        <v>11578</v>
      </c>
      <c r="B14137" t="s">
        <v>11579</v>
      </c>
    </row>
    <row r="14138" spans="1:2">
      <c r="A14138" t="s">
        <v>11578</v>
      </c>
      <c r="B14138" t="s">
        <v>11579</v>
      </c>
    </row>
    <row r="14139" spans="1:2">
      <c r="A14139" t="s">
        <v>11580</v>
      </c>
      <c r="B14139" t="s">
        <v>11581</v>
      </c>
    </row>
    <row r="14140" spans="1:2">
      <c r="A14140" t="s">
        <v>11580</v>
      </c>
      <c r="B14140" t="s">
        <v>11581</v>
      </c>
    </row>
    <row r="14141" spans="1:2">
      <c r="A14141" t="s">
        <v>11580</v>
      </c>
      <c r="B14141" t="s">
        <v>11581</v>
      </c>
    </row>
    <row r="14142" spans="1:2">
      <c r="A14142" t="s">
        <v>11582</v>
      </c>
      <c r="B14142" t="s">
        <v>11583</v>
      </c>
    </row>
    <row r="14143" spans="1:2">
      <c r="A14143" t="s">
        <v>11582</v>
      </c>
      <c r="B14143" t="s">
        <v>11583</v>
      </c>
    </row>
    <row r="14144" spans="1:2">
      <c r="A14144" t="s">
        <v>11582</v>
      </c>
      <c r="B14144" t="s">
        <v>11583</v>
      </c>
    </row>
    <row r="14145" spans="1:2">
      <c r="A14145" t="s">
        <v>11500</v>
      </c>
      <c r="B14145" t="s">
        <v>11501</v>
      </c>
    </row>
    <row r="14146" spans="1:2">
      <c r="A14146" t="s">
        <v>11500</v>
      </c>
      <c r="B14146" t="s">
        <v>11501</v>
      </c>
    </row>
    <row r="14147" spans="1:2">
      <c r="A14147" t="s">
        <v>11500</v>
      </c>
      <c r="B14147" t="s">
        <v>11501</v>
      </c>
    </row>
    <row r="14148" spans="1:2">
      <c r="A14148" t="s">
        <v>11492</v>
      </c>
      <c r="B14148" t="s">
        <v>11493</v>
      </c>
    </row>
    <row r="14149" spans="1:2">
      <c r="A14149" t="s">
        <v>11492</v>
      </c>
      <c r="B14149" t="s">
        <v>11493</v>
      </c>
    </row>
    <row r="14150" spans="1:2">
      <c r="A14150" t="s">
        <v>11492</v>
      </c>
      <c r="B14150" t="s">
        <v>11493</v>
      </c>
    </row>
    <row r="14151" spans="1:2">
      <c r="A14151" t="s">
        <v>11502</v>
      </c>
      <c r="B14151" t="s">
        <v>11493</v>
      </c>
    </row>
    <row r="14152" spans="1:2">
      <c r="A14152" t="s">
        <v>11502</v>
      </c>
      <c r="B14152" t="s">
        <v>11493</v>
      </c>
    </row>
    <row r="14153" spans="1:2">
      <c r="A14153" t="s">
        <v>11502</v>
      </c>
      <c r="B14153" t="s">
        <v>11493</v>
      </c>
    </row>
    <row r="14154" spans="1:2">
      <c r="A14154" t="s">
        <v>11494</v>
      </c>
      <c r="B14154" t="s">
        <v>11495</v>
      </c>
    </row>
    <row r="14155" spans="1:2">
      <c r="A14155" t="s">
        <v>11494</v>
      </c>
      <c r="B14155" t="s">
        <v>11495</v>
      </c>
    </row>
    <row r="14156" spans="1:2">
      <c r="A14156" t="s">
        <v>11494</v>
      </c>
      <c r="B14156" t="s">
        <v>11495</v>
      </c>
    </row>
    <row r="14157" spans="1:2">
      <c r="A14157" t="s">
        <v>11503</v>
      </c>
      <c r="B14157" t="s">
        <v>11495</v>
      </c>
    </row>
    <row r="14158" spans="1:2">
      <c r="A14158" t="s">
        <v>11503</v>
      </c>
      <c r="B14158" t="s">
        <v>11495</v>
      </c>
    </row>
    <row r="14159" spans="1:2">
      <c r="A14159" t="s">
        <v>11503</v>
      </c>
      <c r="B14159" t="s">
        <v>11495</v>
      </c>
    </row>
    <row r="14160" spans="1:2">
      <c r="A14160" t="s">
        <v>11496</v>
      </c>
      <c r="B14160" t="s">
        <v>11497</v>
      </c>
    </row>
    <row r="14161" spans="1:2">
      <c r="A14161" t="s">
        <v>11496</v>
      </c>
      <c r="B14161" t="s">
        <v>11497</v>
      </c>
    </row>
    <row r="14162" spans="1:2">
      <c r="A14162" t="s">
        <v>11496</v>
      </c>
      <c r="B14162" t="s">
        <v>11497</v>
      </c>
    </row>
    <row r="14163" spans="1:2">
      <c r="A14163" t="s">
        <v>11504</v>
      </c>
      <c r="B14163" t="s">
        <v>11497</v>
      </c>
    </row>
    <row r="14164" spans="1:2">
      <c r="A14164" t="s">
        <v>11504</v>
      </c>
      <c r="B14164" t="s">
        <v>11497</v>
      </c>
    </row>
    <row r="14165" spans="1:2">
      <c r="A14165" t="s">
        <v>11504</v>
      </c>
      <c r="B14165" t="s">
        <v>11497</v>
      </c>
    </row>
    <row r="14166" spans="1:2">
      <c r="A14166" t="s">
        <v>11498</v>
      </c>
      <c r="B14166" t="s">
        <v>11499</v>
      </c>
    </row>
    <row r="14167" spans="1:2">
      <c r="A14167" t="s">
        <v>11498</v>
      </c>
      <c r="B14167" t="s">
        <v>11499</v>
      </c>
    </row>
    <row r="14168" spans="1:2">
      <c r="A14168" t="s">
        <v>11498</v>
      </c>
      <c r="B14168" t="s">
        <v>11499</v>
      </c>
    </row>
    <row r="14169" spans="1:2">
      <c r="A14169" t="s">
        <v>11505</v>
      </c>
      <c r="B14169" t="s">
        <v>11499</v>
      </c>
    </row>
    <row r="14170" spans="1:2">
      <c r="A14170" t="s">
        <v>11505</v>
      </c>
      <c r="B14170" t="s">
        <v>11499</v>
      </c>
    </row>
    <row r="14171" spans="1:2">
      <c r="A14171" t="s">
        <v>11505</v>
      </c>
      <c r="B14171" t="s">
        <v>11499</v>
      </c>
    </row>
    <row r="14172" spans="1:2">
      <c r="A14172" t="s">
        <v>11552</v>
      </c>
      <c r="B14172" t="s">
        <v>11553</v>
      </c>
    </row>
    <row r="14173" spans="1:2">
      <c r="A14173" t="s">
        <v>11552</v>
      </c>
      <c r="B14173" t="s">
        <v>11553</v>
      </c>
    </row>
    <row r="14174" spans="1:2">
      <c r="A14174" t="s">
        <v>11552</v>
      </c>
      <c r="B14174" t="s">
        <v>11553</v>
      </c>
    </row>
    <row r="14175" spans="1:2">
      <c r="A14175" t="s">
        <v>11554</v>
      </c>
      <c r="B14175" t="s">
        <v>11555</v>
      </c>
    </row>
    <row r="14176" spans="1:2">
      <c r="A14176" t="s">
        <v>11554</v>
      </c>
      <c r="B14176" t="s">
        <v>11555</v>
      </c>
    </row>
    <row r="14177" spans="1:2">
      <c r="A14177" t="s">
        <v>11554</v>
      </c>
      <c r="B14177" t="s">
        <v>11555</v>
      </c>
    </row>
    <row r="14178" spans="1:2">
      <c r="A14178" t="s">
        <v>11556</v>
      </c>
      <c r="B14178" t="s">
        <v>11557</v>
      </c>
    </row>
    <row r="14179" spans="1:2">
      <c r="A14179" t="s">
        <v>11556</v>
      </c>
      <c r="B14179" t="s">
        <v>11557</v>
      </c>
    </row>
    <row r="14180" spans="1:2">
      <c r="A14180" t="s">
        <v>11556</v>
      </c>
      <c r="B14180" t="s">
        <v>11557</v>
      </c>
    </row>
    <row r="14181" spans="1:2">
      <c r="A14181" t="s">
        <v>11558</v>
      </c>
      <c r="B14181" t="s">
        <v>11559</v>
      </c>
    </row>
    <row r="14182" spans="1:2">
      <c r="A14182" t="s">
        <v>11558</v>
      </c>
      <c r="B14182" t="s">
        <v>11559</v>
      </c>
    </row>
    <row r="14183" spans="1:2">
      <c r="A14183" t="s">
        <v>11558</v>
      </c>
      <c r="B14183" t="s">
        <v>11559</v>
      </c>
    </row>
    <row r="14184" spans="1:2">
      <c r="A14184" t="s">
        <v>11487</v>
      </c>
      <c r="B14184" t="s">
        <v>4174</v>
      </c>
    </row>
    <row r="14185" spans="1:2">
      <c r="A14185" t="s">
        <v>11487</v>
      </c>
      <c r="B14185" t="s">
        <v>4174</v>
      </c>
    </row>
    <row r="14186" spans="1:2">
      <c r="A14186" t="s">
        <v>11487</v>
      </c>
      <c r="B14186" t="s">
        <v>4174</v>
      </c>
    </row>
    <row r="14187" spans="1:2">
      <c r="A14187" t="s">
        <v>11488</v>
      </c>
      <c r="B14187" t="s">
        <v>4176</v>
      </c>
    </row>
    <row r="14188" spans="1:2">
      <c r="A14188" t="s">
        <v>11488</v>
      </c>
      <c r="B14188" t="s">
        <v>4176</v>
      </c>
    </row>
    <row r="14189" spans="1:2">
      <c r="A14189" t="s">
        <v>11488</v>
      </c>
      <c r="B14189" t="s">
        <v>4176</v>
      </c>
    </row>
    <row r="14190" spans="1:2">
      <c r="A14190" t="s">
        <v>11479</v>
      </c>
      <c r="B14190" t="s">
        <v>11480</v>
      </c>
    </row>
    <row r="14191" spans="1:2">
      <c r="A14191" t="s">
        <v>11479</v>
      </c>
      <c r="B14191" t="s">
        <v>11480</v>
      </c>
    </row>
    <row r="14192" spans="1:2">
      <c r="A14192" t="s">
        <v>11479</v>
      </c>
      <c r="B14192" t="s">
        <v>11480</v>
      </c>
    </row>
    <row r="14193" spans="1:2">
      <c r="A14193" t="s">
        <v>11489</v>
      </c>
      <c r="B14193" t="s">
        <v>4178</v>
      </c>
    </row>
    <row r="14194" spans="1:2">
      <c r="A14194" t="s">
        <v>11489</v>
      </c>
      <c r="B14194" t="s">
        <v>4178</v>
      </c>
    </row>
    <row r="14195" spans="1:2">
      <c r="A14195" t="s">
        <v>11489</v>
      </c>
      <c r="B14195" t="s">
        <v>4178</v>
      </c>
    </row>
    <row r="14196" spans="1:2">
      <c r="A14196" t="s">
        <v>11481</v>
      </c>
      <c r="B14196" t="s">
        <v>11482</v>
      </c>
    </row>
    <row r="14197" spans="1:2">
      <c r="A14197" t="s">
        <v>11481</v>
      </c>
      <c r="B14197" t="s">
        <v>11482</v>
      </c>
    </row>
    <row r="14198" spans="1:2">
      <c r="A14198" t="s">
        <v>11481</v>
      </c>
      <c r="B14198" t="s">
        <v>11482</v>
      </c>
    </row>
    <row r="14199" spans="1:2">
      <c r="A14199" t="s">
        <v>11490</v>
      </c>
      <c r="B14199" t="s">
        <v>4180</v>
      </c>
    </row>
    <row r="14200" spans="1:2">
      <c r="A14200" t="s">
        <v>11490</v>
      </c>
      <c r="B14200" t="s">
        <v>4180</v>
      </c>
    </row>
    <row r="14201" spans="1:2">
      <c r="A14201" t="s">
        <v>11490</v>
      </c>
      <c r="B14201" t="s">
        <v>4180</v>
      </c>
    </row>
    <row r="14202" spans="1:2">
      <c r="A14202" t="s">
        <v>11483</v>
      </c>
      <c r="B14202" t="s">
        <v>11484</v>
      </c>
    </row>
    <row r="14203" spans="1:2">
      <c r="A14203" t="s">
        <v>11483</v>
      </c>
      <c r="B14203" t="s">
        <v>11484</v>
      </c>
    </row>
    <row r="14204" spans="1:2">
      <c r="A14204" t="s">
        <v>11483</v>
      </c>
      <c r="B14204" t="s">
        <v>11484</v>
      </c>
    </row>
    <row r="14205" spans="1:2">
      <c r="A14205" t="s">
        <v>11491</v>
      </c>
      <c r="B14205" t="s">
        <v>4182</v>
      </c>
    </row>
    <row r="14206" spans="1:2">
      <c r="A14206" t="s">
        <v>11491</v>
      </c>
      <c r="B14206" t="s">
        <v>4182</v>
      </c>
    </row>
    <row r="14207" spans="1:2">
      <c r="A14207" t="s">
        <v>11491</v>
      </c>
      <c r="B14207" t="s">
        <v>4182</v>
      </c>
    </row>
    <row r="14208" spans="1:2">
      <c r="A14208" t="s">
        <v>11485</v>
      </c>
      <c r="B14208" t="s">
        <v>11486</v>
      </c>
    </row>
    <row r="14209" spans="1:2">
      <c r="A14209" t="s">
        <v>11485</v>
      </c>
      <c r="B14209" t="s">
        <v>11486</v>
      </c>
    </row>
    <row r="14210" spans="1:2">
      <c r="A14210" t="s">
        <v>11485</v>
      </c>
      <c r="B14210" t="s">
        <v>11486</v>
      </c>
    </row>
    <row r="14211" spans="1:2">
      <c r="A14211" t="s">
        <v>12077</v>
      </c>
      <c r="B14211" t="s">
        <v>12078</v>
      </c>
    </row>
    <row r="14212" spans="1:2">
      <c r="A14212" t="s">
        <v>12077</v>
      </c>
      <c r="B14212" t="s">
        <v>12078</v>
      </c>
    </row>
    <row r="14213" spans="1:2">
      <c r="A14213" t="s">
        <v>12077</v>
      </c>
      <c r="B14213" t="s">
        <v>12078</v>
      </c>
    </row>
    <row r="14214" spans="1:2">
      <c r="A14214" t="s">
        <v>11522</v>
      </c>
      <c r="B14214" t="s">
        <v>11523</v>
      </c>
    </row>
    <row r="14215" spans="1:2">
      <c r="A14215" t="s">
        <v>11522</v>
      </c>
      <c r="B14215" t="s">
        <v>11523</v>
      </c>
    </row>
    <row r="14216" spans="1:2">
      <c r="A14216" t="s">
        <v>11522</v>
      </c>
      <c r="B14216" t="s">
        <v>11523</v>
      </c>
    </row>
    <row r="14217" spans="1:2">
      <c r="A14217" t="s">
        <v>11524</v>
      </c>
      <c r="B14217" t="s">
        <v>11525</v>
      </c>
    </row>
    <row r="14218" spans="1:2">
      <c r="A14218" t="s">
        <v>11524</v>
      </c>
      <c r="B14218" t="s">
        <v>11525</v>
      </c>
    </row>
    <row r="14219" spans="1:2">
      <c r="A14219" t="s">
        <v>11524</v>
      </c>
      <c r="B14219" t="s">
        <v>11525</v>
      </c>
    </row>
    <row r="14220" spans="1:2">
      <c r="A14220" t="s">
        <v>11526</v>
      </c>
      <c r="B14220" t="s">
        <v>11527</v>
      </c>
    </row>
    <row r="14221" spans="1:2">
      <c r="A14221" t="s">
        <v>11526</v>
      </c>
      <c r="B14221" t="s">
        <v>11527</v>
      </c>
    </row>
    <row r="14222" spans="1:2">
      <c r="A14222" t="s">
        <v>11526</v>
      </c>
      <c r="B14222" t="s">
        <v>11527</v>
      </c>
    </row>
    <row r="14223" spans="1:2">
      <c r="A14223" t="s">
        <v>11506</v>
      </c>
      <c r="B14223" t="s">
        <v>4134</v>
      </c>
    </row>
    <row r="14224" spans="1:2">
      <c r="A14224" t="s">
        <v>11506</v>
      </c>
      <c r="B14224" t="s">
        <v>4134</v>
      </c>
    </row>
    <row r="14225" spans="1:2">
      <c r="A14225" t="s">
        <v>11506</v>
      </c>
      <c r="B14225" t="s">
        <v>4134</v>
      </c>
    </row>
    <row r="14226" spans="1:2">
      <c r="A14226" t="s">
        <v>11507</v>
      </c>
      <c r="B14226" t="s">
        <v>4136</v>
      </c>
    </row>
    <row r="14227" spans="1:2">
      <c r="A14227" t="s">
        <v>11507</v>
      </c>
      <c r="B14227" t="s">
        <v>4136</v>
      </c>
    </row>
    <row r="14228" spans="1:2">
      <c r="A14228" t="s">
        <v>11507</v>
      </c>
      <c r="B14228" t="s">
        <v>4136</v>
      </c>
    </row>
    <row r="14229" spans="1:2">
      <c r="A14229" t="s">
        <v>11508</v>
      </c>
      <c r="B14229" t="s">
        <v>4184</v>
      </c>
    </row>
    <row r="14230" spans="1:2">
      <c r="A14230" t="s">
        <v>11508</v>
      </c>
      <c r="B14230" t="s">
        <v>4184</v>
      </c>
    </row>
    <row r="14231" spans="1:2">
      <c r="A14231" t="s">
        <v>11508</v>
      </c>
      <c r="B14231" t="s">
        <v>4184</v>
      </c>
    </row>
    <row r="14232" spans="1:2">
      <c r="A14232" t="s">
        <v>11509</v>
      </c>
      <c r="B14232" t="s">
        <v>4186</v>
      </c>
    </row>
    <row r="14233" spans="1:2">
      <c r="A14233" t="s">
        <v>11509</v>
      </c>
      <c r="B14233" t="s">
        <v>4186</v>
      </c>
    </row>
    <row r="14234" spans="1:2">
      <c r="A14234" t="s">
        <v>11509</v>
      </c>
      <c r="B14234" t="s">
        <v>4186</v>
      </c>
    </row>
    <row r="14235" spans="1:2">
      <c r="A14235" t="s">
        <v>12030</v>
      </c>
      <c r="B14235" t="s">
        <v>12031</v>
      </c>
    </row>
    <row r="14236" spans="1:2">
      <c r="A14236" t="s">
        <v>12030</v>
      </c>
      <c r="B14236" t="s">
        <v>12031</v>
      </c>
    </row>
    <row r="14237" spans="1:2">
      <c r="A14237" t="s">
        <v>12030</v>
      </c>
      <c r="B14237" t="s">
        <v>12031</v>
      </c>
    </row>
    <row r="14238" spans="1:2">
      <c r="A14238" t="s">
        <v>12032</v>
      </c>
      <c r="B14238" t="s">
        <v>12033</v>
      </c>
    </row>
    <row r="14239" spans="1:2">
      <c r="A14239" t="s">
        <v>12032</v>
      </c>
      <c r="B14239" t="s">
        <v>12033</v>
      </c>
    </row>
    <row r="14240" spans="1:2">
      <c r="A14240" t="s">
        <v>12032</v>
      </c>
      <c r="B14240" t="s">
        <v>12033</v>
      </c>
    </row>
    <row r="14241" spans="1:2">
      <c r="A14241" t="s">
        <v>12034</v>
      </c>
      <c r="B14241" t="s">
        <v>12035</v>
      </c>
    </row>
    <row r="14242" spans="1:2">
      <c r="A14242" t="s">
        <v>12034</v>
      </c>
      <c r="B14242" t="s">
        <v>12035</v>
      </c>
    </row>
    <row r="14243" spans="1:2">
      <c r="A14243" t="s">
        <v>12034</v>
      </c>
      <c r="B14243" t="s">
        <v>12035</v>
      </c>
    </row>
    <row r="14244" spans="1:2">
      <c r="A14244" t="s">
        <v>12036</v>
      </c>
      <c r="B14244" t="s">
        <v>12037</v>
      </c>
    </row>
    <row r="14245" spans="1:2">
      <c r="A14245" t="s">
        <v>12036</v>
      </c>
      <c r="B14245" t="s">
        <v>12037</v>
      </c>
    </row>
    <row r="14246" spans="1:2">
      <c r="A14246" t="s">
        <v>12036</v>
      </c>
      <c r="B14246" t="s">
        <v>12037</v>
      </c>
    </row>
    <row r="14247" spans="1:2">
      <c r="A14247" t="s">
        <v>12076</v>
      </c>
      <c r="B14247" t="s">
        <v>4188</v>
      </c>
    </row>
    <row r="14248" spans="1:2">
      <c r="A14248" t="s">
        <v>12076</v>
      </c>
      <c r="B14248" t="s">
        <v>4188</v>
      </c>
    </row>
    <row r="14249" spans="1:2">
      <c r="A14249" t="s">
        <v>12076</v>
      </c>
      <c r="B14249" t="s">
        <v>4188</v>
      </c>
    </row>
    <row r="14250" spans="1:2">
      <c r="A14250" t="s">
        <v>11510</v>
      </c>
      <c r="B14250" t="s">
        <v>4190</v>
      </c>
    </row>
    <row r="14251" spans="1:2">
      <c r="A14251" t="s">
        <v>11510</v>
      </c>
      <c r="B14251" t="s">
        <v>4190</v>
      </c>
    </row>
    <row r="14252" spans="1:2">
      <c r="A14252" t="s">
        <v>11510</v>
      </c>
      <c r="B14252" t="s">
        <v>4190</v>
      </c>
    </row>
    <row r="14253" spans="1:2">
      <c r="A14253" t="s">
        <v>11511</v>
      </c>
      <c r="B14253" t="s">
        <v>4192</v>
      </c>
    </row>
    <row r="14254" spans="1:2">
      <c r="A14254" t="s">
        <v>11511</v>
      </c>
      <c r="B14254" t="s">
        <v>4192</v>
      </c>
    </row>
    <row r="14255" spans="1:2">
      <c r="A14255" t="s">
        <v>11511</v>
      </c>
      <c r="B14255" t="s">
        <v>4192</v>
      </c>
    </row>
    <row r="14256" spans="1:2">
      <c r="A14256" t="s">
        <v>11512</v>
      </c>
      <c r="B14256" t="s">
        <v>11513</v>
      </c>
    </row>
    <row r="14257" spans="1:2">
      <c r="A14257" t="s">
        <v>11512</v>
      </c>
      <c r="B14257" t="s">
        <v>11513</v>
      </c>
    </row>
    <row r="14258" spans="1:2">
      <c r="A14258" t="s">
        <v>11512</v>
      </c>
      <c r="B14258" t="s">
        <v>11513</v>
      </c>
    </row>
    <row r="14259" spans="1:2">
      <c r="A14259" t="s">
        <v>11560</v>
      </c>
      <c r="B14259" t="s">
        <v>11561</v>
      </c>
    </row>
    <row r="14260" spans="1:2">
      <c r="A14260" t="s">
        <v>11560</v>
      </c>
      <c r="B14260" t="s">
        <v>11561</v>
      </c>
    </row>
    <row r="14261" spans="1:2">
      <c r="A14261" t="s">
        <v>11560</v>
      </c>
      <c r="B14261" t="s">
        <v>11561</v>
      </c>
    </row>
    <row r="14262" spans="1:2">
      <c r="A14262" t="s">
        <v>11562</v>
      </c>
      <c r="B14262" t="s">
        <v>11563</v>
      </c>
    </row>
    <row r="14263" spans="1:2">
      <c r="A14263" t="s">
        <v>11562</v>
      </c>
      <c r="B14263" t="s">
        <v>11563</v>
      </c>
    </row>
    <row r="14264" spans="1:2">
      <c r="A14264" t="s">
        <v>11562</v>
      </c>
      <c r="B14264" t="s">
        <v>11563</v>
      </c>
    </row>
    <row r="14265" spans="1:2">
      <c r="A14265" t="s">
        <v>11564</v>
      </c>
      <c r="B14265" t="s">
        <v>11565</v>
      </c>
    </row>
    <row r="14266" spans="1:2">
      <c r="A14266" t="s">
        <v>11564</v>
      </c>
      <c r="B14266" t="s">
        <v>11565</v>
      </c>
    </row>
    <row r="14267" spans="1:2">
      <c r="A14267" t="s">
        <v>11564</v>
      </c>
      <c r="B14267" t="s">
        <v>11565</v>
      </c>
    </row>
    <row r="14268" spans="1:2">
      <c r="A14268" t="s">
        <v>11566</v>
      </c>
      <c r="B14268" t="s">
        <v>11567</v>
      </c>
    </row>
    <row r="14269" spans="1:2">
      <c r="A14269" t="s">
        <v>11566</v>
      </c>
      <c r="B14269" t="s">
        <v>11567</v>
      </c>
    </row>
    <row r="14270" spans="1:2">
      <c r="A14270" t="s">
        <v>11566</v>
      </c>
      <c r="B14270" t="s">
        <v>11567</v>
      </c>
    </row>
    <row r="14271" spans="1:2">
      <c r="A14271" t="s">
        <v>11528</v>
      </c>
      <c r="B14271" t="s">
        <v>11529</v>
      </c>
    </row>
    <row r="14272" spans="1:2">
      <c r="A14272" t="s">
        <v>11528</v>
      </c>
      <c r="B14272" t="s">
        <v>11529</v>
      </c>
    </row>
    <row r="14273" spans="1:2">
      <c r="A14273" t="s">
        <v>11528</v>
      </c>
      <c r="B14273" t="s">
        <v>11529</v>
      </c>
    </row>
    <row r="14274" spans="1:2">
      <c r="A14274" t="s">
        <v>11530</v>
      </c>
      <c r="B14274" t="s">
        <v>11531</v>
      </c>
    </row>
    <row r="14275" spans="1:2">
      <c r="A14275" t="s">
        <v>11530</v>
      </c>
      <c r="B14275" t="s">
        <v>11531</v>
      </c>
    </row>
    <row r="14276" spans="1:2">
      <c r="A14276" t="s">
        <v>11530</v>
      </c>
      <c r="B14276" t="s">
        <v>11531</v>
      </c>
    </row>
    <row r="14277" spans="1:2">
      <c r="A14277" t="s">
        <v>11532</v>
      </c>
      <c r="B14277" t="s">
        <v>11533</v>
      </c>
    </row>
    <row r="14278" spans="1:2">
      <c r="A14278" t="s">
        <v>11532</v>
      </c>
      <c r="B14278" t="s">
        <v>11533</v>
      </c>
    </row>
    <row r="14279" spans="1:2">
      <c r="A14279" t="s">
        <v>11532</v>
      </c>
      <c r="B14279" t="s">
        <v>11533</v>
      </c>
    </row>
    <row r="14280" spans="1:2">
      <c r="A14280" t="s">
        <v>11534</v>
      </c>
      <c r="B14280" t="s">
        <v>11535</v>
      </c>
    </row>
    <row r="14281" spans="1:2">
      <c r="A14281" t="s">
        <v>11534</v>
      </c>
      <c r="B14281" t="s">
        <v>11535</v>
      </c>
    </row>
    <row r="14282" spans="1:2">
      <c r="A14282" t="s">
        <v>11534</v>
      </c>
      <c r="B14282" t="s">
        <v>11535</v>
      </c>
    </row>
    <row r="14283" spans="1:2">
      <c r="A14283" t="s">
        <v>11536</v>
      </c>
      <c r="B14283" t="s">
        <v>11537</v>
      </c>
    </row>
    <row r="14284" spans="1:2">
      <c r="A14284" t="s">
        <v>11536</v>
      </c>
      <c r="B14284" t="s">
        <v>11537</v>
      </c>
    </row>
    <row r="14285" spans="1:2">
      <c r="A14285" t="s">
        <v>11536</v>
      </c>
      <c r="B14285" t="s">
        <v>11537</v>
      </c>
    </row>
    <row r="14286" spans="1:2">
      <c r="A14286" t="s">
        <v>11514</v>
      </c>
      <c r="B14286" t="s">
        <v>11515</v>
      </c>
    </row>
    <row r="14287" spans="1:2">
      <c r="A14287" t="s">
        <v>11514</v>
      </c>
      <c r="B14287" t="s">
        <v>11515</v>
      </c>
    </row>
    <row r="14288" spans="1:2">
      <c r="A14288" t="s">
        <v>11514</v>
      </c>
      <c r="B14288" t="s">
        <v>11515</v>
      </c>
    </row>
    <row r="14289" spans="1:2">
      <c r="A14289" t="s">
        <v>11516</v>
      </c>
      <c r="B14289" t="s">
        <v>11517</v>
      </c>
    </row>
    <row r="14290" spans="1:2">
      <c r="A14290" t="s">
        <v>11516</v>
      </c>
      <c r="B14290" t="s">
        <v>11517</v>
      </c>
    </row>
    <row r="14291" spans="1:2">
      <c r="A14291" t="s">
        <v>11516</v>
      </c>
      <c r="B14291" t="s">
        <v>11517</v>
      </c>
    </row>
    <row r="14292" spans="1:2">
      <c r="A14292" t="s">
        <v>11518</v>
      </c>
      <c r="B14292" t="s">
        <v>11519</v>
      </c>
    </row>
    <row r="14293" spans="1:2">
      <c r="A14293" t="s">
        <v>11518</v>
      </c>
      <c r="B14293" t="s">
        <v>11519</v>
      </c>
    </row>
    <row r="14294" spans="1:2">
      <c r="A14294" t="s">
        <v>11518</v>
      </c>
      <c r="B14294" t="s">
        <v>11519</v>
      </c>
    </row>
    <row r="14295" spans="1:2">
      <c r="A14295" t="s">
        <v>11520</v>
      </c>
      <c r="B14295" t="s">
        <v>11521</v>
      </c>
    </row>
    <row r="14296" spans="1:2">
      <c r="A14296" t="s">
        <v>11520</v>
      </c>
      <c r="B14296" t="s">
        <v>11521</v>
      </c>
    </row>
    <row r="14297" spans="1:2">
      <c r="A14297" t="s">
        <v>11520</v>
      </c>
      <c r="B14297" t="s">
        <v>11521</v>
      </c>
    </row>
    <row r="14298" spans="1:2">
      <c r="A14298" t="s">
        <v>11799</v>
      </c>
      <c r="B14298" t="s">
        <v>4873</v>
      </c>
    </row>
    <row r="14299" spans="1:2">
      <c r="A14299" t="s">
        <v>11799</v>
      </c>
      <c r="B14299" t="s">
        <v>4873</v>
      </c>
    </row>
    <row r="14300" spans="1:2">
      <c r="A14300" t="s">
        <v>11799</v>
      </c>
      <c r="B14300" t="s">
        <v>4873</v>
      </c>
    </row>
    <row r="14301" spans="1:2">
      <c r="A14301" t="s">
        <v>11800</v>
      </c>
      <c r="B14301" t="s">
        <v>11801</v>
      </c>
    </row>
    <row r="14302" spans="1:2">
      <c r="A14302" t="s">
        <v>11800</v>
      </c>
      <c r="B14302" t="s">
        <v>11801</v>
      </c>
    </row>
    <row r="14303" spans="1:2">
      <c r="A14303" t="s">
        <v>11800</v>
      </c>
      <c r="B14303" t="s">
        <v>11801</v>
      </c>
    </row>
    <row r="14304" spans="1:2">
      <c r="A14304" t="s">
        <v>11802</v>
      </c>
      <c r="B14304" t="s">
        <v>4877</v>
      </c>
    </row>
    <row r="14305" spans="1:2">
      <c r="A14305" t="s">
        <v>11802</v>
      </c>
      <c r="B14305" t="s">
        <v>4877</v>
      </c>
    </row>
    <row r="14306" spans="1:2">
      <c r="A14306" t="s">
        <v>11802</v>
      </c>
      <c r="B14306" t="s">
        <v>4877</v>
      </c>
    </row>
    <row r="14307" spans="1:2">
      <c r="A14307" t="s">
        <v>11803</v>
      </c>
      <c r="B14307" t="s">
        <v>11804</v>
      </c>
    </row>
    <row r="14308" spans="1:2">
      <c r="A14308" t="s">
        <v>11803</v>
      </c>
      <c r="B14308" t="s">
        <v>11804</v>
      </c>
    </row>
    <row r="14309" spans="1:2">
      <c r="A14309" t="s">
        <v>11803</v>
      </c>
      <c r="B14309" t="s">
        <v>11804</v>
      </c>
    </row>
    <row r="14310" spans="1:2">
      <c r="A14310" t="s">
        <v>11805</v>
      </c>
      <c r="B14310" t="s">
        <v>4881</v>
      </c>
    </row>
    <row r="14311" spans="1:2">
      <c r="A14311" t="s">
        <v>11805</v>
      </c>
      <c r="B14311" t="s">
        <v>4881</v>
      </c>
    </row>
    <row r="14312" spans="1:2">
      <c r="A14312" t="s">
        <v>11805</v>
      </c>
      <c r="B14312" t="s">
        <v>4881</v>
      </c>
    </row>
    <row r="14313" spans="1:2">
      <c r="A14313" t="s">
        <v>11806</v>
      </c>
      <c r="B14313" t="s">
        <v>11807</v>
      </c>
    </row>
    <row r="14314" spans="1:2">
      <c r="A14314" t="s">
        <v>11806</v>
      </c>
      <c r="B14314" t="s">
        <v>11807</v>
      </c>
    </row>
    <row r="14315" spans="1:2">
      <c r="A14315" t="s">
        <v>11806</v>
      </c>
      <c r="B14315" t="s">
        <v>11807</v>
      </c>
    </row>
    <row r="14316" spans="1:2">
      <c r="A14316" t="s">
        <v>11808</v>
      </c>
      <c r="B14316" t="s">
        <v>4885</v>
      </c>
    </row>
    <row r="14317" spans="1:2">
      <c r="A14317" t="s">
        <v>11808</v>
      </c>
      <c r="B14317" t="s">
        <v>4885</v>
      </c>
    </row>
    <row r="14318" spans="1:2">
      <c r="A14318" t="s">
        <v>11808</v>
      </c>
      <c r="B14318" t="s">
        <v>4885</v>
      </c>
    </row>
    <row r="14319" spans="1:2">
      <c r="A14319" t="s">
        <v>11809</v>
      </c>
      <c r="B14319" t="s">
        <v>11810</v>
      </c>
    </row>
    <row r="14320" spans="1:2">
      <c r="A14320" t="s">
        <v>11809</v>
      </c>
      <c r="B14320" t="s">
        <v>11810</v>
      </c>
    </row>
    <row r="14321" spans="1:2">
      <c r="A14321" t="s">
        <v>11809</v>
      </c>
      <c r="B14321" t="s">
        <v>11810</v>
      </c>
    </row>
    <row r="14322" spans="1:2">
      <c r="A14322" t="s">
        <v>11811</v>
      </c>
      <c r="B14322" t="s">
        <v>11812</v>
      </c>
    </row>
    <row r="14323" spans="1:2">
      <c r="A14323" t="s">
        <v>11811</v>
      </c>
      <c r="B14323" t="s">
        <v>11812</v>
      </c>
    </row>
    <row r="14324" spans="1:2">
      <c r="A14324" t="s">
        <v>11811</v>
      </c>
      <c r="B14324" t="s">
        <v>11812</v>
      </c>
    </row>
    <row r="14325" spans="1:2">
      <c r="A14325" t="s">
        <v>11813</v>
      </c>
      <c r="B14325" t="s">
        <v>4891</v>
      </c>
    </row>
    <row r="14326" spans="1:2">
      <c r="A14326" t="s">
        <v>11813</v>
      </c>
      <c r="B14326" t="s">
        <v>4891</v>
      </c>
    </row>
    <row r="14327" spans="1:2">
      <c r="A14327" t="s">
        <v>11813</v>
      </c>
      <c r="B14327" t="s">
        <v>4891</v>
      </c>
    </row>
    <row r="14328" spans="1:2">
      <c r="A14328" t="s">
        <v>11814</v>
      </c>
      <c r="B14328" t="s">
        <v>11815</v>
      </c>
    </row>
    <row r="14329" spans="1:2">
      <c r="A14329" t="s">
        <v>11814</v>
      </c>
      <c r="B14329" t="s">
        <v>11815</v>
      </c>
    </row>
    <row r="14330" spans="1:2">
      <c r="A14330" t="s">
        <v>11814</v>
      </c>
      <c r="B14330" t="s">
        <v>11815</v>
      </c>
    </row>
    <row r="14331" spans="1:2">
      <c r="A14331" t="s">
        <v>11816</v>
      </c>
      <c r="B14331" t="s">
        <v>11817</v>
      </c>
    </row>
    <row r="14332" spans="1:2">
      <c r="A14332" t="s">
        <v>11816</v>
      </c>
      <c r="B14332" t="s">
        <v>11817</v>
      </c>
    </row>
    <row r="14333" spans="1:2">
      <c r="A14333" t="s">
        <v>11816</v>
      </c>
      <c r="B14333" t="s">
        <v>11817</v>
      </c>
    </row>
    <row r="14334" spans="1:2">
      <c r="A14334" t="s">
        <v>11664</v>
      </c>
      <c r="B14334" t="s">
        <v>4897</v>
      </c>
    </row>
    <row r="14335" spans="1:2">
      <c r="A14335" t="s">
        <v>11664</v>
      </c>
      <c r="B14335" t="s">
        <v>4897</v>
      </c>
    </row>
    <row r="14336" spans="1:2">
      <c r="A14336" t="s">
        <v>11664</v>
      </c>
      <c r="B14336" t="s">
        <v>4897</v>
      </c>
    </row>
    <row r="14337" spans="1:2">
      <c r="A14337" t="s">
        <v>11665</v>
      </c>
      <c r="B14337" t="s">
        <v>11666</v>
      </c>
    </row>
    <row r="14338" spans="1:2">
      <c r="A14338" t="s">
        <v>11665</v>
      </c>
      <c r="B14338" t="s">
        <v>11666</v>
      </c>
    </row>
    <row r="14339" spans="1:2">
      <c r="A14339" t="s">
        <v>11665</v>
      </c>
      <c r="B14339" t="s">
        <v>11666</v>
      </c>
    </row>
    <row r="14340" spans="1:2">
      <c r="A14340" t="s">
        <v>11667</v>
      </c>
      <c r="B14340" t="s">
        <v>4901</v>
      </c>
    </row>
    <row r="14341" spans="1:2">
      <c r="A14341" t="s">
        <v>11667</v>
      </c>
      <c r="B14341" t="s">
        <v>4901</v>
      </c>
    </row>
    <row r="14342" spans="1:2">
      <c r="A14342" t="s">
        <v>11667</v>
      </c>
      <c r="B14342" t="s">
        <v>4901</v>
      </c>
    </row>
    <row r="14343" spans="1:2">
      <c r="A14343" t="s">
        <v>11668</v>
      </c>
      <c r="B14343" t="s">
        <v>11669</v>
      </c>
    </row>
    <row r="14344" spans="1:2">
      <c r="A14344" t="s">
        <v>11668</v>
      </c>
      <c r="B14344" t="s">
        <v>11669</v>
      </c>
    </row>
    <row r="14345" spans="1:2">
      <c r="A14345" t="s">
        <v>11668</v>
      </c>
      <c r="B14345" t="s">
        <v>11669</v>
      </c>
    </row>
    <row r="14346" spans="1:2">
      <c r="A14346" t="s">
        <v>11670</v>
      </c>
      <c r="B14346" t="s">
        <v>4905</v>
      </c>
    </row>
    <row r="14347" spans="1:2">
      <c r="A14347" t="s">
        <v>11670</v>
      </c>
      <c r="B14347" t="s">
        <v>4905</v>
      </c>
    </row>
    <row r="14348" spans="1:2">
      <c r="A14348" t="s">
        <v>11670</v>
      </c>
      <c r="B14348" t="s">
        <v>4905</v>
      </c>
    </row>
    <row r="14349" spans="1:2">
      <c r="A14349" t="s">
        <v>11671</v>
      </c>
      <c r="B14349" t="s">
        <v>11672</v>
      </c>
    </row>
    <row r="14350" spans="1:2">
      <c r="A14350" t="s">
        <v>11671</v>
      </c>
      <c r="B14350" t="s">
        <v>11672</v>
      </c>
    </row>
    <row r="14351" spans="1:2">
      <c r="A14351" t="s">
        <v>11671</v>
      </c>
      <c r="B14351" t="s">
        <v>11672</v>
      </c>
    </row>
    <row r="14352" spans="1:2">
      <c r="A14352" t="s">
        <v>11675</v>
      </c>
      <c r="B14352" t="s">
        <v>490</v>
      </c>
    </row>
    <row r="14353" spans="1:2">
      <c r="A14353" t="s">
        <v>11675</v>
      </c>
      <c r="B14353" t="s">
        <v>490</v>
      </c>
    </row>
    <row r="14354" spans="1:2">
      <c r="A14354" t="s">
        <v>11675</v>
      </c>
      <c r="B14354" t="s">
        <v>490</v>
      </c>
    </row>
    <row r="14355" spans="1:2">
      <c r="A14355" t="s">
        <v>11676</v>
      </c>
      <c r="B14355" t="s">
        <v>11677</v>
      </c>
    </row>
    <row r="14356" spans="1:2">
      <c r="A14356" t="s">
        <v>11676</v>
      </c>
      <c r="B14356" t="s">
        <v>11677</v>
      </c>
    </row>
    <row r="14357" spans="1:2">
      <c r="A14357" t="s">
        <v>11676</v>
      </c>
      <c r="B14357" t="s">
        <v>11677</v>
      </c>
    </row>
    <row r="14358" spans="1:2">
      <c r="A14358" t="s">
        <v>11678</v>
      </c>
      <c r="B14358" t="s">
        <v>11679</v>
      </c>
    </row>
    <row r="14359" spans="1:2">
      <c r="A14359" t="s">
        <v>11678</v>
      </c>
      <c r="B14359" t="s">
        <v>11679</v>
      </c>
    </row>
    <row r="14360" spans="1:2">
      <c r="A14360" t="s">
        <v>11678</v>
      </c>
      <c r="B14360" t="s">
        <v>11679</v>
      </c>
    </row>
    <row r="14361" spans="1:2">
      <c r="A14361" t="s">
        <v>11680</v>
      </c>
      <c r="B14361" t="s">
        <v>492</v>
      </c>
    </row>
    <row r="14362" spans="1:2">
      <c r="A14362" t="s">
        <v>11680</v>
      </c>
      <c r="B14362" t="s">
        <v>492</v>
      </c>
    </row>
    <row r="14363" spans="1:2">
      <c r="A14363" t="s">
        <v>11680</v>
      </c>
      <c r="B14363" t="s">
        <v>492</v>
      </c>
    </row>
    <row r="14364" spans="1:2">
      <c r="A14364" t="s">
        <v>11681</v>
      </c>
      <c r="B14364" t="s">
        <v>11682</v>
      </c>
    </row>
    <row r="14365" spans="1:2">
      <c r="A14365" t="s">
        <v>11681</v>
      </c>
      <c r="B14365" t="s">
        <v>11682</v>
      </c>
    </row>
    <row r="14366" spans="1:2">
      <c r="A14366" t="s">
        <v>11681</v>
      </c>
      <c r="B14366" t="s">
        <v>11682</v>
      </c>
    </row>
    <row r="14367" spans="1:2">
      <c r="A14367" t="s">
        <v>11683</v>
      </c>
      <c r="B14367" t="s">
        <v>11684</v>
      </c>
    </row>
    <row r="14368" spans="1:2">
      <c r="A14368" t="s">
        <v>11683</v>
      </c>
      <c r="B14368" t="s">
        <v>11684</v>
      </c>
    </row>
    <row r="14369" spans="1:2">
      <c r="A14369" t="s">
        <v>11683</v>
      </c>
      <c r="B14369" t="s">
        <v>11684</v>
      </c>
    </row>
    <row r="14370" spans="1:2">
      <c r="A14370" t="s">
        <v>11685</v>
      </c>
      <c r="B14370" t="s">
        <v>11686</v>
      </c>
    </row>
    <row r="14371" spans="1:2">
      <c r="A14371" t="s">
        <v>11685</v>
      </c>
      <c r="B14371" t="s">
        <v>11686</v>
      </c>
    </row>
    <row r="14372" spans="1:2">
      <c r="A14372" t="s">
        <v>11685</v>
      </c>
      <c r="B14372" t="s">
        <v>11686</v>
      </c>
    </row>
    <row r="14373" spans="1:2">
      <c r="A14373" t="s">
        <v>11687</v>
      </c>
      <c r="B14373" t="s">
        <v>11688</v>
      </c>
    </row>
    <row r="14374" spans="1:2">
      <c r="A14374" t="s">
        <v>11687</v>
      </c>
      <c r="B14374" t="s">
        <v>11688</v>
      </c>
    </row>
    <row r="14375" spans="1:2">
      <c r="A14375" t="s">
        <v>11687</v>
      </c>
      <c r="B14375" t="s">
        <v>11688</v>
      </c>
    </row>
    <row r="14376" spans="1:2">
      <c r="A14376" t="s">
        <v>11689</v>
      </c>
      <c r="B14376" t="s">
        <v>11690</v>
      </c>
    </row>
    <row r="14377" spans="1:2">
      <c r="A14377" t="s">
        <v>11689</v>
      </c>
      <c r="B14377" t="s">
        <v>11690</v>
      </c>
    </row>
    <row r="14378" spans="1:2">
      <c r="A14378" t="s">
        <v>11689</v>
      </c>
      <c r="B14378" t="s">
        <v>11690</v>
      </c>
    </row>
    <row r="14379" spans="1:2">
      <c r="A14379" t="s">
        <v>11691</v>
      </c>
      <c r="B14379" t="s">
        <v>11692</v>
      </c>
    </row>
    <row r="14380" spans="1:2">
      <c r="A14380" t="s">
        <v>11691</v>
      </c>
      <c r="B14380" t="s">
        <v>11692</v>
      </c>
    </row>
    <row r="14381" spans="1:2">
      <c r="A14381" t="s">
        <v>11691</v>
      </c>
      <c r="B14381" t="s">
        <v>11692</v>
      </c>
    </row>
    <row r="14382" spans="1:2">
      <c r="A14382" t="s">
        <v>11693</v>
      </c>
      <c r="B14382" t="s">
        <v>11694</v>
      </c>
    </row>
    <row r="14383" spans="1:2">
      <c r="A14383" t="s">
        <v>11693</v>
      </c>
      <c r="B14383" t="s">
        <v>11694</v>
      </c>
    </row>
    <row r="14384" spans="1:2">
      <c r="A14384" t="s">
        <v>11693</v>
      </c>
      <c r="B14384" t="s">
        <v>11694</v>
      </c>
    </row>
    <row r="14385" spans="1:2">
      <c r="A14385" t="s">
        <v>11695</v>
      </c>
      <c r="B14385" t="s">
        <v>11696</v>
      </c>
    </row>
    <row r="14386" spans="1:2">
      <c r="A14386" t="s">
        <v>11695</v>
      </c>
      <c r="B14386" t="s">
        <v>11696</v>
      </c>
    </row>
    <row r="14387" spans="1:2">
      <c r="A14387" t="s">
        <v>11695</v>
      </c>
      <c r="B14387" t="s">
        <v>11696</v>
      </c>
    </row>
    <row r="14388" spans="1:2">
      <c r="A14388" t="s">
        <v>11697</v>
      </c>
      <c r="B14388" t="s">
        <v>11698</v>
      </c>
    </row>
    <row r="14389" spans="1:2">
      <c r="A14389" t="s">
        <v>11697</v>
      </c>
      <c r="B14389" t="s">
        <v>11698</v>
      </c>
    </row>
    <row r="14390" spans="1:2">
      <c r="A14390" t="s">
        <v>11697</v>
      </c>
      <c r="B14390" t="s">
        <v>11698</v>
      </c>
    </row>
    <row r="14391" spans="1:2">
      <c r="A14391" t="s">
        <v>11699</v>
      </c>
      <c r="B14391" t="s">
        <v>11700</v>
      </c>
    </row>
    <row r="14392" spans="1:2">
      <c r="A14392" t="s">
        <v>11699</v>
      </c>
      <c r="B14392" t="s">
        <v>11700</v>
      </c>
    </row>
    <row r="14393" spans="1:2">
      <c r="A14393" t="s">
        <v>11699</v>
      </c>
      <c r="B14393" t="s">
        <v>11700</v>
      </c>
    </row>
    <row r="14394" spans="1:2">
      <c r="A14394" t="s">
        <v>11701</v>
      </c>
      <c r="B14394" t="s">
        <v>11702</v>
      </c>
    </row>
    <row r="14395" spans="1:2">
      <c r="A14395" t="s">
        <v>11701</v>
      </c>
      <c r="B14395" t="s">
        <v>11702</v>
      </c>
    </row>
    <row r="14396" spans="1:2">
      <c r="A14396" t="s">
        <v>11701</v>
      </c>
      <c r="B14396" t="s">
        <v>11702</v>
      </c>
    </row>
    <row r="14397" spans="1:2">
      <c r="A14397" t="s">
        <v>11703</v>
      </c>
      <c r="B14397" t="s">
        <v>11704</v>
      </c>
    </row>
    <row r="14398" spans="1:2">
      <c r="A14398" t="s">
        <v>11703</v>
      </c>
      <c r="B14398" t="s">
        <v>11704</v>
      </c>
    </row>
    <row r="14399" spans="1:2">
      <c r="A14399" t="s">
        <v>11703</v>
      </c>
      <c r="B14399" t="s">
        <v>11704</v>
      </c>
    </row>
    <row r="14400" spans="1:2">
      <c r="A14400" t="s">
        <v>11705</v>
      </c>
      <c r="B14400" t="s">
        <v>11706</v>
      </c>
    </row>
    <row r="14401" spans="1:2">
      <c r="A14401" t="s">
        <v>11705</v>
      </c>
      <c r="B14401" t="s">
        <v>11706</v>
      </c>
    </row>
    <row r="14402" spans="1:2">
      <c r="A14402" t="s">
        <v>11705</v>
      </c>
      <c r="B14402" t="s">
        <v>11706</v>
      </c>
    </row>
    <row r="14403" spans="1:2">
      <c r="A14403" t="s">
        <v>11707</v>
      </c>
      <c r="B14403" t="s">
        <v>11708</v>
      </c>
    </row>
    <row r="14404" spans="1:2">
      <c r="A14404" t="s">
        <v>11707</v>
      </c>
      <c r="B14404" t="s">
        <v>11708</v>
      </c>
    </row>
    <row r="14405" spans="1:2">
      <c r="A14405" t="s">
        <v>11707</v>
      </c>
      <c r="B14405" t="s">
        <v>11708</v>
      </c>
    </row>
    <row r="14406" spans="1:2">
      <c r="A14406" t="s">
        <v>11709</v>
      </c>
      <c r="B14406" t="s">
        <v>11710</v>
      </c>
    </row>
    <row r="14407" spans="1:2">
      <c r="A14407" t="s">
        <v>11709</v>
      </c>
      <c r="B14407" t="s">
        <v>11710</v>
      </c>
    </row>
    <row r="14408" spans="1:2">
      <c r="A14408" t="s">
        <v>11709</v>
      </c>
      <c r="B14408" t="s">
        <v>11710</v>
      </c>
    </row>
    <row r="14409" spans="1:2">
      <c r="A14409" t="s">
        <v>11948</v>
      </c>
      <c r="B14409" t="s">
        <v>11949</v>
      </c>
    </row>
    <row r="14410" spans="1:2">
      <c r="A14410" t="s">
        <v>11948</v>
      </c>
      <c r="B14410" t="s">
        <v>11949</v>
      </c>
    </row>
    <row r="14411" spans="1:2">
      <c r="A14411" t="s">
        <v>11948</v>
      </c>
      <c r="B14411" t="s">
        <v>11949</v>
      </c>
    </row>
    <row r="14412" spans="1:2">
      <c r="A14412" t="s">
        <v>11950</v>
      </c>
      <c r="B14412" t="s">
        <v>5002</v>
      </c>
    </row>
    <row r="14413" spans="1:2">
      <c r="A14413" t="s">
        <v>11950</v>
      </c>
      <c r="B14413" t="s">
        <v>5002</v>
      </c>
    </row>
    <row r="14414" spans="1:2">
      <c r="A14414" t="s">
        <v>11950</v>
      </c>
      <c r="B14414" t="s">
        <v>5002</v>
      </c>
    </row>
    <row r="14415" spans="1:2">
      <c r="A14415" t="s">
        <v>12010</v>
      </c>
      <c r="B14415" t="s">
        <v>12011</v>
      </c>
    </row>
    <row r="14416" spans="1:2">
      <c r="A14416" t="s">
        <v>12010</v>
      </c>
      <c r="B14416" t="s">
        <v>12011</v>
      </c>
    </row>
    <row r="14417" spans="1:2">
      <c r="A14417" t="s">
        <v>12010</v>
      </c>
      <c r="B14417" t="s">
        <v>12011</v>
      </c>
    </row>
    <row r="14418" spans="1:2">
      <c r="A14418" t="s">
        <v>12012</v>
      </c>
      <c r="B14418" t="s">
        <v>12013</v>
      </c>
    </row>
    <row r="14419" spans="1:2">
      <c r="A14419" t="s">
        <v>12012</v>
      </c>
      <c r="B14419" t="s">
        <v>12013</v>
      </c>
    </row>
    <row r="14420" spans="1:2">
      <c r="A14420" t="s">
        <v>12012</v>
      </c>
      <c r="B14420" t="s">
        <v>12013</v>
      </c>
    </row>
    <row r="14421" spans="1:2">
      <c r="A14421" t="s">
        <v>11959</v>
      </c>
      <c r="B14421" t="s">
        <v>11960</v>
      </c>
    </row>
    <row r="14422" spans="1:2">
      <c r="A14422" t="s">
        <v>11959</v>
      </c>
      <c r="B14422" t="s">
        <v>11960</v>
      </c>
    </row>
    <row r="14423" spans="1:2">
      <c r="A14423" t="s">
        <v>11959</v>
      </c>
      <c r="B14423" t="s">
        <v>11960</v>
      </c>
    </row>
    <row r="14424" spans="1:2">
      <c r="A14424" t="s">
        <v>11961</v>
      </c>
      <c r="B14424" t="s">
        <v>11962</v>
      </c>
    </row>
    <row r="14425" spans="1:2">
      <c r="A14425" t="s">
        <v>11961</v>
      </c>
      <c r="B14425" t="s">
        <v>11962</v>
      </c>
    </row>
    <row r="14426" spans="1:2">
      <c r="A14426" t="s">
        <v>11961</v>
      </c>
      <c r="B14426" t="s">
        <v>11962</v>
      </c>
    </row>
    <row r="14427" spans="1:2">
      <c r="A14427" t="s">
        <v>11963</v>
      </c>
      <c r="B14427" t="s">
        <v>11964</v>
      </c>
    </row>
    <row r="14428" spans="1:2">
      <c r="A14428" t="s">
        <v>11963</v>
      </c>
      <c r="B14428" t="s">
        <v>11964</v>
      </c>
    </row>
    <row r="14429" spans="1:2">
      <c r="A14429" t="s">
        <v>11963</v>
      </c>
      <c r="B14429" t="s">
        <v>11964</v>
      </c>
    </row>
    <row r="14430" spans="1:2">
      <c r="A14430" t="s">
        <v>11953</v>
      </c>
      <c r="B14430" t="s">
        <v>11954</v>
      </c>
    </row>
    <row r="14431" spans="1:2">
      <c r="A14431" t="s">
        <v>11953</v>
      </c>
      <c r="B14431" t="s">
        <v>11954</v>
      </c>
    </row>
    <row r="14432" spans="1:2">
      <c r="A14432" t="s">
        <v>11953</v>
      </c>
      <c r="B14432" t="s">
        <v>11954</v>
      </c>
    </row>
    <row r="14433" spans="1:2">
      <c r="A14433" t="s">
        <v>11955</v>
      </c>
      <c r="B14433" t="s">
        <v>11956</v>
      </c>
    </row>
    <row r="14434" spans="1:2">
      <c r="A14434" t="s">
        <v>11955</v>
      </c>
      <c r="B14434" t="s">
        <v>11956</v>
      </c>
    </row>
    <row r="14435" spans="1:2">
      <c r="A14435" t="s">
        <v>11955</v>
      </c>
      <c r="B14435" t="s">
        <v>11956</v>
      </c>
    </row>
    <row r="14436" spans="1:2">
      <c r="A14436" t="s">
        <v>11957</v>
      </c>
      <c r="B14436" t="s">
        <v>11958</v>
      </c>
    </row>
    <row r="14437" spans="1:2">
      <c r="A14437" t="s">
        <v>11957</v>
      </c>
      <c r="B14437" t="s">
        <v>11958</v>
      </c>
    </row>
    <row r="14438" spans="1:2">
      <c r="A14438" t="s">
        <v>11957</v>
      </c>
      <c r="B14438" t="s">
        <v>11958</v>
      </c>
    </row>
    <row r="14439" spans="1:2">
      <c r="A14439" t="s">
        <v>11965</v>
      </c>
      <c r="B14439" t="s">
        <v>11966</v>
      </c>
    </row>
    <row r="14440" spans="1:2">
      <c r="A14440" t="s">
        <v>11965</v>
      </c>
      <c r="B14440" t="s">
        <v>11966</v>
      </c>
    </row>
    <row r="14441" spans="1:2">
      <c r="A14441" t="s">
        <v>11965</v>
      </c>
      <c r="B14441" t="s">
        <v>11966</v>
      </c>
    </row>
    <row r="14442" spans="1:2">
      <c r="A14442" t="s">
        <v>11918</v>
      </c>
      <c r="B14442" t="s">
        <v>11919</v>
      </c>
    </row>
    <row r="14443" spans="1:2">
      <c r="A14443" t="s">
        <v>11918</v>
      </c>
      <c r="B14443" t="s">
        <v>11919</v>
      </c>
    </row>
    <row r="14444" spans="1:2">
      <c r="A14444" t="s">
        <v>11918</v>
      </c>
      <c r="B14444" t="s">
        <v>11919</v>
      </c>
    </row>
    <row r="14445" spans="1:2">
      <c r="A14445" t="s">
        <v>11920</v>
      </c>
      <c r="B14445" t="s">
        <v>11921</v>
      </c>
    </row>
    <row r="14446" spans="1:2">
      <c r="A14446" t="s">
        <v>11920</v>
      </c>
      <c r="B14446" t="s">
        <v>11921</v>
      </c>
    </row>
    <row r="14447" spans="1:2">
      <c r="A14447" t="s">
        <v>11920</v>
      </c>
      <c r="B14447" t="s">
        <v>11921</v>
      </c>
    </row>
    <row r="14448" spans="1:2">
      <c r="A14448" t="s">
        <v>11922</v>
      </c>
      <c r="B14448" t="s">
        <v>11923</v>
      </c>
    </row>
    <row r="14449" spans="1:2">
      <c r="A14449" t="s">
        <v>11922</v>
      </c>
      <c r="B14449" t="s">
        <v>11923</v>
      </c>
    </row>
    <row r="14450" spans="1:2">
      <c r="A14450" t="s">
        <v>11922</v>
      </c>
      <c r="B14450" t="s">
        <v>11923</v>
      </c>
    </row>
    <row r="14451" spans="1:2">
      <c r="A14451" t="s">
        <v>11924</v>
      </c>
      <c r="B14451" t="s">
        <v>11925</v>
      </c>
    </row>
    <row r="14452" spans="1:2">
      <c r="A14452" t="s">
        <v>11924</v>
      </c>
      <c r="B14452" t="s">
        <v>11925</v>
      </c>
    </row>
    <row r="14453" spans="1:2">
      <c r="A14453" t="s">
        <v>11924</v>
      </c>
      <c r="B14453" t="s">
        <v>11925</v>
      </c>
    </row>
    <row r="14454" spans="1:2">
      <c r="A14454" t="s">
        <v>11926</v>
      </c>
      <c r="B14454" t="s">
        <v>11927</v>
      </c>
    </row>
    <row r="14455" spans="1:2">
      <c r="A14455" t="s">
        <v>11926</v>
      </c>
      <c r="B14455" t="s">
        <v>11927</v>
      </c>
    </row>
    <row r="14456" spans="1:2">
      <c r="A14456" t="s">
        <v>11926</v>
      </c>
      <c r="B14456" t="s">
        <v>11927</v>
      </c>
    </row>
    <row r="14457" spans="1:2">
      <c r="A14457" t="s">
        <v>11914</v>
      </c>
      <c r="B14457" t="s">
        <v>11915</v>
      </c>
    </row>
    <row r="14458" spans="1:2">
      <c r="A14458" t="s">
        <v>11914</v>
      </c>
      <c r="B14458" t="s">
        <v>11915</v>
      </c>
    </row>
    <row r="14459" spans="1:2">
      <c r="A14459" t="s">
        <v>11914</v>
      </c>
      <c r="B14459" t="s">
        <v>11915</v>
      </c>
    </row>
    <row r="14460" spans="1:2">
      <c r="A14460" t="s">
        <v>11928</v>
      </c>
      <c r="B14460" t="s">
        <v>11929</v>
      </c>
    </row>
    <row r="14461" spans="1:2">
      <c r="A14461" t="s">
        <v>11928</v>
      </c>
      <c r="B14461" t="s">
        <v>11929</v>
      </c>
    </row>
    <row r="14462" spans="1:2">
      <c r="A14462" t="s">
        <v>11928</v>
      </c>
      <c r="B14462" t="s">
        <v>11929</v>
      </c>
    </row>
    <row r="14463" spans="1:2">
      <c r="A14463" t="s">
        <v>11916</v>
      </c>
      <c r="B14463" t="s">
        <v>11917</v>
      </c>
    </row>
    <row r="14464" spans="1:2">
      <c r="A14464" t="s">
        <v>11916</v>
      </c>
      <c r="B14464" t="s">
        <v>11917</v>
      </c>
    </row>
    <row r="14465" spans="1:2">
      <c r="A14465" t="s">
        <v>11916</v>
      </c>
      <c r="B14465" t="s">
        <v>11917</v>
      </c>
    </row>
    <row r="14466" spans="1:2">
      <c r="A14466" t="s">
        <v>12108</v>
      </c>
      <c r="B14466" t="s">
        <v>12109</v>
      </c>
    </row>
    <row r="14467" spans="1:2">
      <c r="A14467" t="s">
        <v>12108</v>
      </c>
      <c r="B14467" t="s">
        <v>12109</v>
      </c>
    </row>
    <row r="14468" spans="1:2">
      <c r="A14468" t="s">
        <v>12108</v>
      </c>
      <c r="B14468" t="s">
        <v>12109</v>
      </c>
    </row>
    <row r="14469" spans="1:2">
      <c r="A14469" t="s">
        <v>11967</v>
      </c>
      <c r="B14469" t="s">
        <v>11968</v>
      </c>
    </row>
    <row r="14470" spans="1:2">
      <c r="A14470" t="s">
        <v>11967</v>
      </c>
      <c r="B14470" t="s">
        <v>11968</v>
      </c>
    </row>
    <row r="14471" spans="1:2">
      <c r="A14471" t="s">
        <v>11967</v>
      </c>
      <c r="B14471" t="s">
        <v>11968</v>
      </c>
    </row>
    <row r="14472" spans="1:2">
      <c r="A14472" t="s">
        <v>11969</v>
      </c>
      <c r="B14472" t="s">
        <v>11970</v>
      </c>
    </row>
    <row r="14473" spans="1:2">
      <c r="A14473" t="s">
        <v>11969</v>
      </c>
      <c r="B14473" t="s">
        <v>11970</v>
      </c>
    </row>
    <row r="14474" spans="1:2">
      <c r="A14474" t="s">
        <v>11969</v>
      </c>
      <c r="B14474" t="s">
        <v>11970</v>
      </c>
    </row>
    <row r="14475" spans="1:2">
      <c r="A14475" t="s">
        <v>12081</v>
      </c>
      <c r="B14475" t="s">
        <v>12082</v>
      </c>
    </row>
    <row r="14476" spans="1:2">
      <c r="A14476" t="s">
        <v>12081</v>
      </c>
      <c r="B14476" t="s">
        <v>12082</v>
      </c>
    </row>
    <row r="14477" spans="1:2">
      <c r="A14477" t="s">
        <v>12081</v>
      </c>
      <c r="B14477" t="s">
        <v>12082</v>
      </c>
    </row>
    <row r="14478" spans="1:2">
      <c r="A14478" t="s">
        <v>12083</v>
      </c>
      <c r="B14478" t="s">
        <v>12084</v>
      </c>
    </row>
    <row r="14479" spans="1:2">
      <c r="A14479" t="s">
        <v>12083</v>
      </c>
      <c r="B14479" t="s">
        <v>12084</v>
      </c>
    </row>
    <row r="14480" spans="1:2">
      <c r="A14480" t="s">
        <v>12083</v>
      </c>
      <c r="B14480" t="s">
        <v>12084</v>
      </c>
    </row>
    <row r="14481" spans="1:2">
      <c r="A14481" t="s">
        <v>12085</v>
      </c>
      <c r="B14481" t="s">
        <v>12086</v>
      </c>
    </row>
    <row r="14482" spans="1:2">
      <c r="A14482" t="s">
        <v>12085</v>
      </c>
      <c r="B14482" t="s">
        <v>12086</v>
      </c>
    </row>
    <row r="14483" spans="1:2">
      <c r="A14483" t="s">
        <v>12085</v>
      </c>
      <c r="B14483" t="s">
        <v>12086</v>
      </c>
    </row>
    <row r="14484" spans="1:2">
      <c r="A14484" t="s">
        <v>12087</v>
      </c>
      <c r="B14484" t="s">
        <v>12088</v>
      </c>
    </row>
    <row r="14485" spans="1:2">
      <c r="A14485" t="s">
        <v>12087</v>
      </c>
      <c r="B14485" t="s">
        <v>12088</v>
      </c>
    </row>
    <row r="14486" spans="1:2">
      <c r="A14486" t="s">
        <v>12087</v>
      </c>
      <c r="B14486" t="s">
        <v>12088</v>
      </c>
    </row>
    <row r="14487" spans="1:2">
      <c r="A14487" t="s">
        <v>12089</v>
      </c>
      <c r="B14487" t="s">
        <v>12090</v>
      </c>
    </row>
    <row r="14488" spans="1:2">
      <c r="A14488" t="s">
        <v>12089</v>
      </c>
      <c r="B14488" t="s">
        <v>12090</v>
      </c>
    </row>
    <row r="14489" spans="1:2">
      <c r="A14489" t="s">
        <v>12089</v>
      </c>
      <c r="B14489" t="s">
        <v>12090</v>
      </c>
    </row>
    <row r="14490" spans="1:2">
      <c r="A14490" t="s">
        <v>12091</v>
      </c>
      <c r="B14490" t="s">
        <v>12092</v>
      </c>
    </row>
    <row r="14491" spans="1:2">
      <c r="A14491" t="s">
        <v>12091</v>
      </c>
      <c r="B14491" t="s">
        <v>12092</v>
      </c>
    </row>
    <row r="14492" spans="1:2">
      <c r="A14492" t="s">
        <v>12091</v>
      </c>
      <c r="B14492" t="s">
        <v>12092</v>
      </c>
    </row>
    <row r="14493" spans="1:2">
      <c r="A14493" t="s">
        <v>12079</v>
      </c>
      <c r="B14493" t="s">
        <v>12080</v>
      </c>
    </row>
    <row r="14494" spans="1:2">
      <c r="A14494" t="s">
        <v>12079</v>
      </c>
      <c r="B14494" t="s">
        <v>12080</v>
      </c>
    </row>
    <row r="14495" spans="1:2">
      <c r="A14495" t="s">
        <v>12079</v>
      </c>
      <c r="B14495" t="s">
        <v>12080</v>
      </c>
    </row>
    <row r="14496" spans="1:2">
      <c r="A14496" t="s">
        <v>12102</v>
      </c>
      <c r="B14496" t="s">
        <v>12103</v>
      </c>
    </row>
    <row r="14497" spans="1:2">
      <c r="A14497" t="s">
        <v>12102</v>
      </c>
      <c r="B14497" t="s">
        <v>12103</v>
      </c>
    </row>
    <row r="14498" spans="1:2">
      <c r="A14498" t="s">
        <v>12102</v>
      </c>
      <c r="B14498" t="s">
        <v>12103</v>
      </c>
    </row>
    <row r="14499" spans="1:2">
      <c r="A14499" t="s">
        <v>12104</v>
      </c>
      <c r="B14499" t="s">
        <v>12105</v>
      </c>
    </row>
    <row r="14500" spans="1:2">
      <c r="A14500" t="s">
        <v>12104</v>
      </c>
      <c r="B14500" t="s">
        <v>12105</v>
      </c>
    </row>
    <row r="14501" spans="1:2">
      <c r="A14501" t="s">
        <v>12104</v>
      </c>
      <c r="B14501" t="s">
        <v>12105</v>
      </c>
    </row>
    <row r="14502" spans="1:2">
      <c r="A14502" t="s">
        <v>12106</v>
      </c>
      <c r="B14502" t="s">
        <v>12107</v>
      </c>
    </row>
    <row r="14503" spans="1:2">
      <c r="A14503" t="s">
        <v>12106</v>
      </c>
      <c r="B14503" t="s">
        <v>12107</v>
      </c>
    </row>
    <row r="14504" spans="1:2">
      <c r="A14504" t="s">
        <v>12106</v>
      </c>
      <c r="B14504" t="s">
        <v>12107</v>
      </c>
    </row>
    <row r="14505" spans="1:2">
      <c r="A14505" t="s">
        <v>12445</v>
      </c>
      <c r="B14505" t="s">
        <v>11541</v>
      </c>
    </row>
    <row r="14506" spans="1:2">
      <c r="A14506" t="s">
        <v>12445</v>
      </c>
      <c r="B14506" t="s">
        <v>11541</v>
      </c>
    </row>
    <row r="14507" spans="1:2">
      <c r="A14507" t="s">
        <v>12445</v>
      </c>
      <c r="B14507" t="s">
        <v>11541</v>
      </c>
    </row>
    <row r="14508" spans="1:2">
      <c r="A14508" t="s">
        <v>12672</v>
      </c>
      <c r="B14508" t="s">
        <v>12673</v>
      </c>
    </row>
    <row r="14509" spans="1:2">
      <c r="A14509" t="s">
        <v>12672</v>
      </c>
      <c r="B14509" t="s">
        <v>12673</v>
      </c>
    </row>
    <row r="14510" spans="1:2">
      <c r="A14510" t="s">
        <v>12672</v>
      </c>
      <c r="B14510" t="s">
        <v>12673</v>
      </c>
    </row>
    <row r="14511" spans="1:2">
      <c r="A14511" t="s">
        <v>12674</v>
      </c>
      <c r="B14511" t="s">
        <v>12675</v>
      </c>
    </row>
    <row r="14512" spans="1:2">
      <c r="A14512" t="s">
        <v>12674</v>
      </c>
      <c r="B14512" t="s">
        <v>12675</v>
      </c>
    </row>
    <row r="14513" spans="1:2">
      <c r="A14513" t="s">
        <v>12674</v>
      </c>
      <c r="B14513" t="s">
        <v>12675</v>
      </c>
    </row>
    <row r="14514" spans="1:2">
      <c r="A14514" t="s">
        <v>12312</v>
      </c>
      <c r="B14514" t="s">
        <v>12313</v>
      </c>
    </row>
    <row r="14515" spans="1:2">
      <c r="A14515" t="s">
        <v>12312</v>
      </c>
      <c r="B14515" t="s">
        <v>12313</v>
      </c>
    </row>
    <row r="14516" spans="1:2">
      <c r="A14516" t="s">
        <v>12312</v>
      </c>
      <c r="B14516" t="s">
        <v>12313</v>
      </c>
    </row>
    <row r="14517" spans="1:2">
      <c r="A14517" t="s">
        <v>12317</v>
      </c>
      <c r="B14517" t="s">
        <v>12318</v>
      </c>
    </row>
    <row r="14518" spans="1:2">
      <c r="A14518" t="s">
        <v>12317</v>
      </c>
      <c r="B14518" t="s">
        <v>12318</v>
      </c>
    </row>
    <row r="14519" spans="1:2">
      <c r="A14519" t="s">
        <v>12317</v>
      </c>
      <c r="B14519" t="s">
        <v>12318</v>
      </c>
    </row>
    <row r="14520" spans="1:2">
      <c r="A14520" t="s">
        <v>12319</v>
      </c>
      <c r="B14520" t="s">
        <v>12320</v>
      </c>
    </row>
    <row r="14521" spans="1:2">
      <c r="A14521" t="s">
        <v>12319</v>
      </c>
      <c r="B14521" t="s">
        <v>12320</v>
      </c>
    </row>
    <row r="14522" spans="1:2">
      <c r="A14522" t="s">
        <v>12319</v>
      </c>
      <c r="B14522" t="s">
        <v>12320</v>
      </c>
    </row>
    <row r="14523" spans="1:2">
      <c r="A14523" t="s">
        <v>12321</v>
      </c>
      <c r="B14523" t="s">
        <v>12322</v>
      </c>
    </row>
    <row r="14524" spans="1:2">
      <c r="A14524" t="s">
        <v>12321</v>
      </c>
      <c r="B14524" t="s">
        <v>12322</v>
      </c>
    </row>
    <row r="14525" spans="1:2">
      <c r="A14525" t="s">
        <v>12321</v>
      </c>
      <c r="B14525" t="s">
        <v>12322</v>
      </c>
    </row>
    <row r="14526" spans="1:2">
      <c r="A14526" t="s">
        <v>12621</v>
      </c>
      <c r="B14526" t="s">
        <v>12622</v>
      </c>
    </row>
    <row r="14527" spans="1:2">
      <c r="A14527" t="s">
        <v>12621</v>
      </c>
      <c r="B14527" t="s">
        <v>12622</v>
      </c>
    </row>
    <row r="14528" spans="1:2">
      <c r="A14528" t="s">
        <v>12621</v>
      </c>
      <c r="B14528" t="s">
        <v>12622</v>
      </c>
    </row>
    <row r="14529" spans="1:2">
      <c r="A14529" t="s">
        <v>12623</v>
      </c>
      <c r="B14529" t="s">
        <v>12624</v>
      </c>
    </row>
    <row r="14530" spans="1:2">
      <c r="A14530" t="s">
        <v>12623</v>
      </c>
      <c r="B14530" t="s">
        <v>12624</v>
      </c>
    </row>
    <row r="14531" spans="1:2">
      <c r="A14531" t="s">
        <v>12623</v>
      </c>
      <c r="B14531" t="s">
        <v>12624</v>
      </c>
    </row>
    <row r="14532" spans="1:2">
      <c r="A14532" t="s">
        <v>12464</v>
      </c>
      <c r="B14532" t="s">
        <v>12465</v>
      </c>
    </row>
    <row r="14533" spans="1:2">
      <c r="A14533" t="s">
        <v>12464</v>
      </c>
      <c r="B14533" t="s">
        <v>12465</v>
      </c>
    </row>
    <row r="14534" spans="1:2">
      <c r="A14534" t="s">
        <v>12464</v>
      </c>
      <c r="B14534" t="s">
        <v>12465</v>
      </c>
    </row>
    <row r="14535" spans="1:2">
      <c r="A14535" t="s">
        <v>12605</v>
      </c>
      <c r="B14535" t="s">
        <v>12606</v>
      </c>
    </row>
    <row r="14536" spans="1:2">
      <c r="A14536" t="s">
        <v>12605</v>
      </c>
      <c r="B14536" t="s">
        <v>12606</v>
      </c>
    </row>
    <row r="14537" spans="1:2">
      <c r="A14537" t="s">
        <v>12605</v>
      </c>
      <c r="B14537" t="s">
        <v>12606</v>
      </c>
    </row>
    <row r="14538" spans="1:2">
      <c r="A14538" t="s">
        <v>12607</v>
      </c>
      <c r="B14538" t="s">
        <v>12608</v>
      </c>
    </row>
    <row r="14539" spans="1:2">
      <c r="A14539" t="s">
        <v>12607</v>
      </c>
      <c r="B14539" t="s">
        <v>12608</v>
      </c>
    </row>
    <row r="14540" spans="1:2">
      <c r="A14540" t="s">
        <v>12607</v>
      </c>
      <c r="B14540" t="s">
        <v>12608</v>
      </c>
    </row>
    <row r="14541" spans="1:2">
      <c r="A14541" t="s">
        <v>12450</v>
      </c>
      <c r="B14541" t="s">
        <v>12451</v>
      </c>
    </row>
    <row r="14542" spans="1:2">
      <c r="A14542" t="s">
        <v>12450</v>
      </c>
      <c r="B14542" t="s">
        <v>12451</v>
      </c>
    </row>
    <row r="14543" spans="1:2">
      <c r="A14543" t="s">
        <v>12450</v>
      </c>
      <c r="B14543" t="s">
        <v>12451</v>
      </c>
    </row>
    <row r="14544" spans="1:2">
      <c r="A14544" t="s">
        <v>12452</v>
      </c>
      <c r="B14544" t="s">
        <v>12453</v>
      </c>
    </row>
    <row r="14545" spans="1:2">
      <c r="A14545" t="s">
        <v>12452</v>
      </c>
      <c r="B14545" t="s">
        <v>12453</v>
      </c>
    </row>
    <row r="14546" spans="1:2">
      <c r="A14546" t="s">
        <v>12452</v>
      </c>
      <c r="B14546" t="s">
        <v>12453</v>
      </c>
    </row>
    <row r="14547" spans="1:2">
      <c r="A14547" t="s">
        <v>12615</v>
      </c>
      <c r="B14547" t="s">
        <v>12616</v>
      </c>
    </row>
    <row r="14548" spans="1:2">
      <c r="A14548" t="s">
        <v>12615</v>
      </c>
      <c r="B14548" t="s">
        <v>12616</v>
      </c>
    </row>
    <row r="14549" spans="1:2">
      <c r="A14549" t="s">
        <v>12615</v>
      </c>
      <c r="B14549" t="s">
        <v>12616</v>
      </c>
    </row>
    <row r="14550" spans="1:2">
      <c r="A14550" t="s">
        <v>12454</v>
      </c>
      <c r="B14550" t="s">
        <v>12455</v>
      </c>
    </row>
    <row r="14551" spans="1:2">
      <c r="A14551" t="s">
        <v>12454</v>
      </c>
      <c r="B14551" t="s">
        <v>12455</v>
      </c>
    </row>
    <row r="14552" spans="1:2">
      <c r="A14552" t="s">
        <v>12454</v>
      </c>
      <c r="B14552" t="s">
        <v>12455</v>
      </c>
    </row>
    <row r="14553" spans="1:2">
      <c r="A14553" t="s">
        <v>12635</v>
      </c>
      <c r="B14553" t="s">
        <v>12636</v>
      </c>
    </row>
    <row r="14554" spans="1:2">
      <c r="A14554" t="s">
        <v>12635</v>
      </c>
      <c r="B14554" t="s">
        <v>12636</v>
      </c>
    </row>
    <row r="14555" spans="1:2">
      <c r="A14555" t="s">
        <v>12635</v>
      </c>
      <c r="B14555" t="s">
        <v>12636</v>
      </c>
    </row>
    <row r="14556" spans="1:2">
      <c r="A14556" t="s">
        <v>12314</v>
      </c>
      <c r="B14556" t="s">
        <v>4968</v>
      </c>
    </row>
    <row r="14557" spans="1:2">
      <c r="A14557" t="s">
        <v>12314</v>
      </c>
      <c r="B14557" t="s">
        <v>4968</v>
      </c>
    </row>
    <row r="14558" spans="1:2">
      <c r="A14558" t="s">
        <v>12314</v>
      </c>
      <c r="B14558" t="s">
        <v>4968</v>
      </c>
    </row>
    <row r="14559" spans="1:2">
      <c r="A14559" t="s">
        <v>12315</v>
      </c>
      <c r="B14559" t="s">
        <v>4970</v>
      </c>
    </row>
    <row r="14560" spans="1:2">
      <c r="A14560" t="s">
        <v>12315</v>
      </c>
      <c r="B14560" t="s">
        <v>4970</v>
      </c>
    </row>
    <row r="14561" spans="1:2">
      <c r="A14561" t="s">
        <v>12315</v>
      </c>
      <c r="B14561" t="s">
        <v>4970</v>
      </c>
    </row>
    <row r="14562" spans="1:2">
      <c r="A14562" t="s">
        <v>12316</v>
      </c>
      <c r="B14562" t="s">
        <v>4972</v>
      </c>
    </row>
    <row r="14563" spans="1:2">
      <c r="A14563" t="s">
        <v>12316</v>
      </c>
      <c r="B14563" t="s">
        <v>4972</v>
      </c>
    </row>
    <row r="14564" spans="1:2">
      <c r="A14564" t="s">
        <v>12316</v>
      </c>
      <c r="B14564" t="s">
        <v>4972</v>
      </c>
    </row>
    <row r="14565" spans="1:2">
      <c r="A14565" t="s">
        <v>12341</v>
      </c>
      <c r="B14565" t="s">
        <v>12342</v>
      </c>
    </row>
    <row r="14566" spans="1:2">
      <c r="A14566" t="s">
        <v>12341</v>
      </c>
      <c r="B14566" t="s">
        <v>12342</v>
      </c>
    </row>
    <row r="14567" spans="1:2">
      <c r="A14567" t="s">
        <v>12341</v>
      </c>
      <c r="B14567" t="s">
        <v>12342</v>
      </c>
    </row>
    <row r="14568" spans="1:2">
      <c r="A14568" t="s">
        <v>12343</v>
      </c>
      <c r="B14568" t="s">
        <v>12344</v>
      </c>
    </row>
    <row r="14569" spans="1:2">
      <c r="A14569" t="s">
        <v>12343</v>
      </c>
      <c r="B14569" t="s">
        <v>12344</v>
      </c>
    </row>
    <row r="14570" spans="1:2">
      <c r="A14570" t="s">
        <v>12343</v>
      </c>
      <c r="B14570" t="s">
        <v>12344</v>
      </c>
    </row>
    <row r="14571" spans="1:2">
      <c r="A14571" t="s">
        <v>12345</v>
      </c>
      <c r="B14571" t="s">
        <v>4982</v>
      </c>
    </row>
    <row r="14572" spans="1:2">
      <c r="A14572" t="s">
        <v>12345</v>
      </c>
      <c r="B14572" t="s">
        <v>4982</v>
      </c>
    </row>
    <row r="14573" spans="1:2">
      <c r="A14573" t="s">
        <v>12345</v>
      </c>
      <c r="B14573" t="s">
        <v>4982</v>
      </c>
    </row>
    <row r="14574" spans="1:2">
      <c r="A14574" t="s">
        <v>12346</v>
      </c>
      <c r="B14574" t="s">
        <v>4984</v>
      </c>
    </row>
    <row r="14575" spans="1:2">
      <c r="A14575" t="s">
        <v>12346</v>
      </c>
      <c r="B14575" t="s">
        <v>4984</v>
      </c>
    </row>
    <row r="14576" spans="1:2">
      <c r="A14576" t="s">
        <v>12346</v>
      </c>
      <c r="B14576" t="s">
        <v>4984</v>
      </c>
    </row>
    <row r="14577" spans="1:2">
      <c r="A14577" t="s">
        <v>12323</v>
      </c>
      <c r="B14577" t="s">
        <v>4974</v>
      </c>
    </row>
    <row r="14578" spans="1:2">
      <c r="A14578" t="s">
        <v>12323</v>
      </c>
      <c r="B14578" t="s">
        <v>4974</v>
      </c>
    </row>
    <row r="14579" spans="1:2">
      <c r="A14579" t="s">
        <v>12323</v>
      </c>
      <c r="B14579" t="s">
        <v>4974</v>
      </c>
    </row>
    <row r="14580" spans="1:2">
      <c r="A14580" t="s">
        <v>12324</v>
      </c>
      <c r="B14580" t="s">
        <v>12325</v>
      </c>
    </row>
    <row r="14581" spans="1:2">
      <c r="A14581" t="s">
        <v>12324</v>
      </c>
      <c r="B14581" t="s">
        <v>12325</v>
      </c>
    </row>
    <row r="14582" spans="1:2">
      <c r="A14582" t="s">
        <v>12324</v>
      </c>
      <c r="B14582" t="s">
        <v>12325</v>
      </c>
    </row>
    <row r="14583" spans="1:2">
      <c r="A14583" t="s">
        <v>12326</v>
      </c>
      <c r="B14583" t="s">
        <v>4976</v>
      </c>
    </row>
    <row r="14584" spans="1:2">
      <c r="A14584" t="s">
        <v>12326</v>
      </c>
      <c r="B14584" t="s">
        <v>4976</v>
      </c>
    </row>
    <row r="14585" spans="1:2">
      <c r="A14585" t="s">
        <v>12326</v>
      </c>
      <c r="B14585" t="s">
        <v>4976</v>
      </c>
    </row>
    <row r="14586" spans="1:2">
      <c r="A14586" t="s">
        <v>12327</v>
      </c>
      <c r="B14586" t="s">
        <v>12328</v>
      </c>
    </row>
    <row r="14587" spans="1:2">
      <c r="A14587" t="s">
        <v>12327</v>
      </c>
      <c r="B14587" t="s">
        <v>12328</v>
      </c>
    </row>
    <row r="14588" spans="1:2">
      <c r="A14588" t="s">
        <v>12327</v>
      </c>
      <c r="B14588" t="s">
        <v>12328</v>
      </c>
    </row>
    <row r="14589" spans="1:2">
      <c r="A14589" t="s">
        <v>12347</v>
      </c>
      <c r="B14589" t="s">
        <v>4154</v>
      </c>
    </row>
    <row r="14590" spans="1:2">
      <c r="A14590" t="s">
        <v>12347</v>
      </c>
      <c r="B14590" t="s">
        <v>4154</v>
      </c>
    </row>
    <row r="14591" spans="1:2">
      <c r="A14591" t="s">
        <v>12347</v>
      </c>
      <c r="B14591" t="s">
        <v>4154</v>
      </c>
    </row>
    <row r="14592" spans="1:2">
      <c r="A14592" t="s">
        <v>12348</v>
      </c>
      <c r="B14592" t="s">
        <v>4156</v>
      </c>
    </row>
    <row r="14593" spans="1:2">
      <c r="A14593" t="s">
        <v>12348</v>
      </c>
      <c r="B14593" t="s">
        <v>4156</v>
      </c>
    </row>
    <row r="14594" spans="1:2">
      <c r="A14594" t="s">
        <v>12348</v>
      </c>
      <c r="B14594" t="s">
        <v>4156</v>
      </c>
    </row>
    <row r="14595" spans="1:2">
      <c r="A14595" t="s">
        <v>12349</v>
      </c>
      <c r="B14595" t="s">
        <v>4158</v>
      </c>
    </row>
    <row r="14596" spans="1:2">
      <c r="A14596" t="s">
        <v>12349</v>
      </c>
      <c r="B14596" t="s">
        <v>4158</v>
      </c>
    </row>
    <row r="14597" spans="1:2">
      <c r="A14597" t="s">
        <v>12349</v>
      </c>
      <c r="B14597" t="s">
        <v>4158</v>
      </c>
    </row>
    <row r="14598" spans="1:2">
      <c r="A14598" t="s">
        <v>12474</v>
      </c>
      <c r="B14598" t="s">
        <v>12475</v>
      </c>
    </row>
    <row r="14599" spans="1:2">
      <c r="A14599" t="s">
        <v>12474</v>
      </c>
      <c r="B14599" t="s">
        <v>12475</v>
      </c>
    </row>
    <row r="14600" spans="1:2">
      <c r="A14600" t="s">
        <v>12474</v>
      </c>
      <c r="B14600" t="s">
        <v>12475</v>
      </c>
    </row>
    <row r="14601" spans="1:2">
      <c r="A14601" t="s">
        <v>12480</v>
      </c>
      <c r="B14601" t="s">
        <v>12481</v>
      </c>
    </row>
    <row r="14602" spans="1:2">
      <c r="A14602" t="s">
        <v>12480</v>
      </c>
      <c r="B14602" t="s">
        <v>12481</v>
      </c>
    </row>
    <row r="14603" spans="1:2">
      <c r="A14603" t="s">
        <v>12480</v>
      </c>
      <c r="B14603" t="s">
        <v>12481</v>
      </c>
    </row>
    <row r="14604" spans="1:2">
      <c r="A14604" t="s">
        <v>12476</v>
      </c>
      <c r="B14604" t="s">
        <v>12477</v>
      </c>
    </row>
    <row r="14605" spans="1:2">
      <c r="A14605" t="s">
        <v>12476</v>
      </c>
      <c r="B14605" t="s">
        <v>12477</v>
      </c>
    </row>
    <row r="14606" spans="1:2">
      <c r="A14606" t="s">
        <v>12476</v>
      </c>
      <c r="B14606" t="s">
        <v>12477</v>
      </c>
    </row>
    <row r="14607" spans="1:2">
      <c r="A14607" t="s">
        <v>12482</v>
      </c>
      <c r="B14607" t="s">
        <v>12483</v>
      </c>
    </row>
    <row r="14608" spans="1:2">
      <c r="A14608" t="s">
        <v>12482</v>
      </c>
      <c r="B14608" t="s">
        <v>12483</v>
      </c>
    </row>
    <row r="14609" spans="1:2">
      <c r="A14609" t="s">
        <v>12482</v>
      </c>
      <c r="B14609" t="s">
        <v>12483</v>
      </c>
    </row>
    <row r="14610" spans="1:2">
      <c r="A14610" t="s">
        <v>12478</v>
      </c>
      <c r="B14610" t="s">
        <v>12479</v>
      </c>
    </row>
    <row r="14611" spans="1:2">
      <c r="A14611" t="s">
        <v>12478</v>
      </c>
      <c r="B14611" t="s">
        <v>12479</v>
      </c>
    </row>
    <row r="14612" spans="1:2">
      <c r="A14612" t="s">
        <v>12478</v>
      </c>
      <c r="B14612" t="s">
        <v>12479</v>
      </c>
    </row>
    <row r="14613" spans="1:2">
      <c r="A14613" t="s">
        <v>12484</v>
      </c>
      <c r="B14613" t="s">
        <v>12485</v>
      </c>
    </row>
    <row r="14614" spans="1:2">
      <c r="A14614" t="s">
        <v>12484</v>
      </c>
      <c r="B14614" t="s">
        <v>12485</v>
      </c>
    </row>
    <row r="14615" spans="1:2">
      <c r="A14615" t="s">
        <v>12484</v>
      </c>
      <c r="B14615" t="s">
        <v>12485</v>
      </c>
    </row>
    <row r="14616" spans="1:2">
      <c r="A14616" t="s">
        <v>12629</v>
      </c>
      <c r="B14616" t="s">
        <v>12630</v>
      </c>
    </row>
    <row r="14617" spans="1:2">
      <c r="A14617" t="s">
        <v>12629</v>
      </c>
      <c r="B14617" t="s">
        <v>12630</v>
      </c>
    </row>
    <row r="14618" spans="1:2">
      <c r="A14618" t="s">
        <v>12629</v>
      </c>
      <c r="B14618" t="s">
        <v>12630</v>
      </c>
    </row>
    <row r="14619" spans="1:2">
      <c r="A14619" t="s">
        <v>12631</v>
      </c>
      <c r="B14619" t="s">
        <v>12632</v>
      </c>
    </row>
    <row r="14620" spans="1:2">
      <c r="A14620" t="s">
        <v>12631</v>
      </c>
      <c r="B14620" t="s">
        <v>12632</v>
      </c>
    </row>
    <row r="14621" spans="1:2">
      <c r="A14621" t="s">
        <v>12631</v>
      </c>
      <c r="B14621" t="s">
        <v>12632</v>
      </c>
    </row>
    <row r="14622" spans="1:2">
      <c r="A14622" t="s">
        <v>12539</v>
      </c>
      <c r="B14622" t="s">
        <v>4941</v>
      </c>
    </row>
    <row r="14623" spans="1:2">
      <c r="A14623" t="s">
        <v>12539</v>
      </c>
      <c r="B14623" t="s">
        <v>4941</v>
      </c>
    </row>
    <row r="14624" spans="1:2">
      <c r="A14624" t="s">
        <v>12539</v>
      </c>
      <c r="B14624" t="s">
        <v>4941</v>
      </c>
    </row>
    <row r="14625" spans="1:2">
      <c r="A14625" t="s">
        <v>12540</v>
      </c>
      <c r="B14625" t="s">
        <v>4943</v>
      </c>
    </row>
    <row r="14626" spans="1:2">
      <c r="A14626" t="s">
        <v>12540</v>
      </c>
      <c r="B14626" t="s">
        <v>4943</v>
      </c>
    </row>
    <row r="14627" spans="1:2">
      <c r="A14627" t="s">
        <v>12540</v>
      </c>
      <c r="B14627" t="s">
        <v>4943</v>
      </c>
    </row>
    <row r="14628" spans="1:2">
      <c r="A14628" t="s">
        <v>12350</v>
      </c>
      <c r="B14628" t="s">
        <v>12351</v>
      </c>
    </row>
    <row r="14629" spans="1:2">
      <c r="A14629" t="s">
        <v>12350</v>
      </c>
      <c r="B14629" t="s">
        <v>12351</v>
      </c>
    </row>
    <row r="14630" spans="1:2">
      <c r="A14630" t="s">
        <v>12350</v>
      </c>
      <c r="B14630" t="s">
        <v>12351</v>
      </c>
    </row>
    <row r="14631" spans="1:2">
      <c r="A14631" t="s">
        <v>12352</v>
      </c>
      <c r="B14631" t="s">
        <v>12353</v>
      </c>
    </row>
    <row r="14632" spans="1:2">
      <c r="A14632" t="s">
        <v>12352</v>
      </c>
      <c r="B14632" t="s">
        <v>12353</v>
      </c>
    </row>
    <row r="14633" spans="1:2">
      <c r="A14633" t="s">
        <v>12352</v>
      </c>
      <c r="B14633" t="s">
        <v>12353</v>
      </c>
    </row>
    <row r="14634" spans="1:2">
      <c r="A14634" t="s">
        <v>12354</v>
      </c>
      <c r="B14634" t="s">
        <v>12355</v>
      </c>
    </row>
    <row r="14635" spans="1:2">
      <c r="A14635" t="s">
        <v>12354</v>
      </c>
      <c r="B14635" t="s">
        <v>12355</v>
      </c>
    </row>
    <row r="14636" spans="1:2">
      <c r="A14636" t="s">
        <v>12354</v>
      </c>
      <c r="B14636" t="s">
        <v>12355</v>
      </c>
    </row>
    <row r="14637" spans="1:2">
      <c r="A14637" t="s">
        <v>12486</v>
      </c>
      <c r="B14637" t="s">
        <v>12487</v>
      </c>
    </row>
    <row r="14638" spans="1:2">
      <c r="A14638" t="s">
        <v>12486</v>
      </c>
      <c r="B14638" t="s">
        <v>12487</v>
      </c>
    </row>
    <row r="14639" spans="1:2">
      <c r="A14639" t="s">
        <v>12486</v>
      </c>
      <c r="B14639" t="s">
        <v>12487</v>
      </c>
    </row>
    <row r="14640" spans="1:2">
      <c r="A14640" t="s">
        <v>12633</v>
      </c>
      <c r="B14640" t="s">
        <v>12634</v>
      </c>
    </row>
    <row r="14641" spans="1:2">
      <c r="A14641" t="s">
        <v>12633</v>
      </c>
      <c r="B14641" t="s">
        <v>12634</v>
      </c>
    </row>
    <row r="14642" spans="1:2">
      <c r="A14642" t="s">
        <v>12633</v>
      </c>
      <c r="B14642" t="s">
        <v>12634</v>
      </c>
    </row>
    <row r="14643" spans="1:2">
      <c r="A14643" t="s">
        <v>12488</v>
      </c>
      <c r="B14643" t="s">
        <v>12489</v>
      </c>
    </row>
    <row r="14644" spans="1:2">
      <c r="A14644" t="s">
        <v>12488</v>
      </c>
      <c r="B14644" t="s">
        <v>12489</v>
      </c>
    </row>
    <row r="14645" spans="1:2">
      <c r="A14645" t="s">
        <v>12488</v>
      </c>
      <c r="B14645" t="s">
        <v>12489</v>
      </c>
    </row>
    <row r="14646" spans="1:2">
      <c r="A14646" t="s">
        <v>12446</v>
      </c>
      <c r="B14646" t="s">
        <v>12447</v>
      </c>
    </row>
    <row r="14647" spans="1:2">
      <c r="A14647" t="s">
        <v>12446</v>
      </c>
      <c r="B14647" t="s">
        <v>12447</v>
      </c>
    </row>
    <row r="14648" spans="1:2">
      <c r="A14648" t="s">
        <v>12446</v>
      </c>
      <c r="B14648" t="s">
        <v>12447</v>
      </c>
    </row>
    <row r="14649" spans="1:2">
      <c r="A14649" t="s">
        <v>12448</v>
      </c>
      <c r="B14649" t="s">
        <v>11589</v>
      </c>
    </row>
    <row r="14650" spans="1:2">
      <c r="A14650" t="s">
        <v>12448</v>
      </c>
      <c r="B14650" t="s">
        <v>11589</v>
      </c>
    </row>
    <row r="14651" spans="1:2">
      <c r="A14651" t="s">
        <v>12448</v>
      </c>
      <c r="B14651" t="s">
        <v>11589</v>
      </c>
    </row>
    <row r="14652" spans="1:2">
      <c r="A14652" t="s">
        <v>12604</v>
      </c>
      <c r="B14652" t="s">
        <v>11591</v>
      </c>
    </row>
    <row r="14653" spans="1:2">
      <c r="A14653" t="s">
        <v>12604</v>
      </c>
      <c r="B14653" t="s">
        <v>11591</v>
      </c>
    </row>
    <row r="14654" spans="1:2">
      <c r="A14654" t="s">
        <v>12604</v>
      </c>
      <c r="B14654" t="s">
        <v>11591</v>
      </c>
    </row>
    <row r="14655" spans="1:2">
      <c r="A14655" t="s">
        <v>12449</v>
      </c>
      <c r="B14655" t="s">
        <v>11593</v>
      </c>
    </row>
    <row r="14656" spans="1:2">
      <c r="A14656" t="s">
        <v>12449</v>
      </c>
      <c r="B14656" t="s">
        <v>11593</v>
      </c>
    </row>
    <row r="14657" spans="1:2">
      <c r="A14657" t="s">
        <v>12449</v>
      </c>
      <c r="B14657" t="s">
        <v>11593</v>
      </c>
    </row>
    <row r="14658" spans="1:2">
      <c r="A14658" t="s">
        <v>12329</v>
      </c>
      <c r="B14658" t="s">
        <v>4138</v>
      </c>
    </row>
    <row r="14659" spans="1:2">
      <c r="A14659" t="s">
        <v>12329</v>
      </c>
      <c r="B14659" t="s">
        <v>4138</v>
      </c>
    </row>
    <row r="14660" spans="1:2">
      <c r="A14660" t="s">
        <v>12329</v>
      </c>
      <c r="B14660" t="s">
        <v>4138</v>
      </c>
    </row>
    <row r="14661" spans="1:2">
      <c r="A14661" t="s">
        <v>12330</v>
      </c>
      <c r="B14661" t="s">
        <v>4140</v>
      </c>
    </row>
    <row r="14662" spans="1:2">
      <c r="A14662" t="s">
        <v>12330</v>
      </c>
      <c r="B14662" t="s">
        <v>4140</v>
      </c>
    </row>
    <row r="14663" spans="1:2">
      <c r="A14663" t="s">
        <v>12330</v>
      </c>
      <c r="B14663" t="s">
        <v>4140</v>
      </c>
    </row>
    <row r="14664" spans="1:2">
      <c r="A14664" t="s">
        <v>12331</v>
      </c>
      <c r="B14664" t="s">
        <v>4142</v>
      </c>
    </row>
    <row r="14665" spans="1:2">
      <c r="A14665" t="s">
        <v>12331</v>
      </c>
      <c r="B14665" t="s">
        <v>4142</v>
      </c>
    </row>
    <row r="14666" spans="1:2">
      <c r="A14666" t="s">
        <v>12331</v>
      </c>
      <c r="B14666" t="s">
        <v>4142</v>
      </c>
    </row>
    <row r="14667" spans="1:2">
      <c r="A14667" t="s">
        <v>12332</v>
      </c>
      <c r="B14667" t="s">
        <v>4144</v>
      </c>
    </row>
    <row r="14668" spans="1:2">
      <c r="A14668" t="s">
        <v>12332</v>
      </c>
      <c r="B14668" t="s">
        <v>4144</v>
      </c>
    </row>
    <row r="14669" spans="1:2">
      <c r="A14669" t="s">
        <v>12332</v>
      </c>
      <c r="B14669" t="s">
        <v>4144</v>
      </c>
    </row>
    <row r="14670" spans="1:2">
      <c r="A14670" t="s">
        <v>12466</v>
      </c>
      <c r="B14670" t="s">
        <v>12467</v>
      </c>
    </row>
    <row r="14671" spans="1:2">
      <c r="A14671" t="s">
        <v>12466</v>
      </c>
      <c r="B14671" t="s">
        <v>12467</v>
      </c>
    </row>
    <row r="14672" spans="1:2">
      <c r="A14672" t="s">
        <v>12466</v>
      </c>
      <c r="B14672" t="s">
        <v>12467</v>
      </c>
    </row>
    <row r="14673" spans="1:2">
      <c r="A14673" t="s">
        <v>12470</v>
      </c>
      <c r="B14673" t="s">
        <v>12471</v>
      </c>
    </row>
    <row r="14674" spans="1:2">
      <c r="A14674" t="s">
        <v>12470</v>
      </c>
      <c r="B14674" t="s">
        <v>12471</v>
      </c>
    </row>
    <row r="14675" spans="1:2">
      <c r="A14675" t="s">
        <v>12470</v>
      </c>
      <c r="B14675" t="s">
        <v>12471</v>
      </c>
    </row>
    <row r="14676" spans="1:2">
      <c r="A14676" t="s">
        <v>12625</v>
      </c>
      <c r="B14676" t="s">
        <v>12626</v>
      </c>
    </row>
    <row r="14677" spans="1:2">
      <c r="A14677" t="s">
        <v>12625</v>
      </c>
      <c r="B14677" t="s">
        <v>12626</v>
      </c>
    </row>
    <row r="14678" spans="1:2">
      <c r="A14678" t="s">
        <v>12625</v>
      </c>
      <c r="B14678" t="s">
        <v>12626</v>
      </c>
    </row>
    <row r="14679" spans="1:2">
      <c r="A14679" t="s">
        <v>12627</v>
      </c>
      <c r="B14679" t="s">
        <v>12628</v>
      </c>
    </row>
    <row r="14680" spans="1:2">
      <c r="A14680" t="s">
        <v>12627</v>
      </c>
      <c r="B14680" t="s">
        <v>12628</v>
      </c>
    </row>
    <row r="14681" spans="1:2">
      <c r="A14681" t="s">
        <v>12627</v>
      </c>
      <c r="B14681" t="s">
        <v>12628</v>
      </c>
    </row>
    <row r="14682" spans="1:2">
      <c r="A14682" t="s">
        <v>12468</v>
      </c>
      <c r="B14682" t="s">
        <v>12469</v>
      </c>
    </row>
    <row r="14683" spans="1:2">
      <c r="A14683" t="s">
        <v>12468</v>
      </c>
      <c r="B14683" t="s">
        <v>12469</v>
      </c>
    </row>
    <row r="14684" spans="1:2">
      <c r="A14684" t="s">
        <v>12468</v>
      </c>
      <c r="B14684" t="s">
        <v>12469</v>
      </c>
    </row>
    <row r="14685" spans="1:2">
      <c r="A14685" t="s">
        <v>12472</v>
      </c>
      <c r="B14685" t="s">
        <v>12473</v>
      </c>
    </row>
    <row r="14686" spans="1:2">
      <c r="A14686" t="s">
        <v>12472</v>
      </c>
      <c r="B14686" t="s">
        <v>12473</v>
      </c>
    </row>
    <row r="14687" spans="1:2">
      <c r="A14687" t="s">
        <v>12472</v>
      </c>
      <c r="B14687" t="s">
        <v>12473</v>
      </c>
    </row>
    <row r="14688" spans="1:2">
      <c r="A14688" t="s">
        <v>12609</v>
      </c>
      <c r="B14688" t="s">
        <v>12610</v>
      </c>
    </row>
    <row r="14689" spans="1:2">
      <c r="A14689" t="s">
        <v>12609</v>
      </c>
      <c r="B14689" t="s">
        <v>12610</v>
      </c>
    </row>
    <row r="14690" spans="1:2">
      <c r="A14690" t="s">
        <v>12609</v>
      </c>
      <c r="B14690" t="s">
        <v>12610</v>
      </c>
    </row>
    <row r="14691" spans="1:2">
      <c r="A14691" t="s">
        <v>12611</v>
      </c>
      <c r="B14691" t="s">
        <v>12612</v>
      </c>
    </row>
    <row r="14692" spans="1:2">
      <c r="A14692" t="s">
        <v>12611</v>
      </c>
      <c r="B14692" t="s">
        <v>12612</v>
      </c>
    </row>
    <row r="14693" spans="1:2">
      <c r="A14693" t="s">
        <v>12611</v>
      </c>
      <c r="B14693" t="s">
        <v>12612</v>
      </c>
    </row>
    <row r="14694" spans="1:2">
      <c r="A14694" t="s">
        <v>12613</v>
      </c>
      <c r="B14694" t="s">
        <v>12614</v>
      </c>
    </row>
    <row r="14695" spans="1:2">
      <c r="A14695" t="s">
        <v>12613</v>
      </c>
      <c r="B14695" t="s">
        <v>12614</v>
      </c>
    </row>
    <row r="14696" spans="1:2">
      <c r="A14696" t="s">
        <v>12613</v>
      </c>
      <c r="B14696" t="s">
        <v>12614</v>
      </c>
    </row>
    <row r="14697" spans="1:2">
      <c r="A14697" t="s">
        <v>12333</v>
      </c>
      <c r="B14697" t="s">
        <v>12334</v>
      </c>
    </row>
    <row r="14698" spans="1:2">
      <c r="A14698" t="s">
        <v>12333</v>
      </c>
      <c r="B14698" t="s">
        <v>12334</v>
      </c>
    </row>
    <row r="14699" spans="1:2">
      <c r="A14699" t="s">
        <v>12333</v>
      </c>
      <c r="B14699" t="s">
        <v>12334</v>
      </c>
    </row>
    <row r="14700" spans="1:2">
      <c r="A14700" t="s">
        <v>12335</v>
      </c>
      <c r="B14700" t="s">
        <v>12336</v>
      </c>
    </row>
    <row r="14701" spans="1:2">
      <c r="A14701" t="s">
        <v>12335</v>
      </c>
      <c r="B14701" t="s">
        <v>12336</v>
      </c>
    </row>
    <row r="14702" spans="1:2">
      <c r="A14702" t="s">
        <v>12335</v>
      </c>
      <c r="B14702" t="s">
        <v>12336</v>
      </c>
    </row>
    <row r="14703" spans="1:2">
      <c r="A14703" t="s">
        <v>12337</v>
      </c>
      <c r="B14703" t="s">
        <v>12338</v>
      </c>
    </row>
    <row r="14704" spans="1:2">
      <c r="A14704" t="s">
        <v>12337</v>
      </c>
      <c r="B14704" t="s">
        <v>12338</v>
      </c>
    </row>
    <row r="14705" spans="1:2">
      <c r="A14705" t="s">
        <v>12337</v>
      </c>
      <c r="B14705" t="s">
        <v>12338</v>
      </c>
    </row>
    <row r="14706" spans="1:2">
      <c r="A14706" t="s">
        <v>12339</v>
      </c>
      <c r="B14706" t="s">
        <v>12340</v>
      </c>
    </row>
    <row r="14707" spans="1:2">
      <c r="A14707" t="s">
        <v>12339</v>
      </c>
      <c r="B14707" t="s">
        <v>12340</v>
      </c>
    </row>
    <row r="14708" spans="1:2">
      <c r="A14708" t="s">
        <v>12339</v>
      </c>
      <c r="B14708" t="s">
        <v>12340</v>
      </c>
    </row>
    <row r="14709" spans="1:2">
      <c r="A14709" t="s">
        <v>12456</v>
      </c>
      <c r="B14709" t="s">
        <v>12457</v>
      </c>
    </row>
    <row r="14710" spans="1:2">
      <c r="A14710" t="s">
        <v>12456</v>
      </c>
      <c r="B14710" t="s">
        <v>12457</v>
      </c>
    </row>
    <row r="14711" spans="1:2">
      <c r="A14711" t="s">
        <v>12456</v>
      </c>
      <c r="B14711" t="s">
        <v>12457</v>
      </c>
    </row>
    <row r="14712" spans="1:2">
      <c r="A14712" t="s">
        <v>12460</v>
      </c>
      <c r="B14712" t="s">
        <v>12461</v>
      </c>
    </row>
    <row r="14713" spans="1:2">
      <c r="A14713" t="s">
        <v>12460</v>
      </c>
      <c r="B14713" t="s">
        <v>12461</v>
      </c>
    </row>
    <row r="14714" spans="1:2">
      <c r="A14714" t="s">
        <v>12460</v>
      </c>
      <c r="B14714" t="s">
        <v>12461</v>
      </c>
    </row>
    <row r="14715" spans="1:2">
      <c r="A14715" t="s">
        <v>12617</v>
      </c>
      <c r="B14715" t="s">
        <v>12618</v>
      </c>
    </row>
    <row r="14716" spans="1:2">
      <c r="A14716" t="s">
        <v>12617</v>
      </c>
      <c r="B14716" t="s">
        <v>12618</v>
      </c>
    </row>
    <row r="14717" spans="1:2">
      <c r="A14717" t="s">
        <v>12617</v>
      </c>
      <c r="B14717" t="s">
        <v>12618</v>
      </c>
    </row>
    <row r="14718" spans="1:2">
      <c r="A14718" t="s">
        <v>12619</v>
      </c>
      <c r="B14718" t="s">
        <v>12620</v>
      </c>
    </row>
    <row r="14719" spans="1:2">
      <c r="A14719" t="s">
        <v>12619</v>
      </c>
      <c r="B14719" t="s">
        <v>12620</v>
      </c>
    </row>
    <row r="14720" spans="1:2">
      <c r="A14720" t="s">
        <v>12619</v>
      </c>
      <c r="B14720" t="s">
        <v>12620</v>
      </c>
    </row>
    <row r="14721" spans="1:2">
      <c r="A14721" t="s">
        <v>12458</v>
      </c>
      <c r="B14721" t="s">
        <v>12459</v>
      </c>
    </row>
    <row r="14722" spans="1:2">
      <c r="A14722" t="s">
        <v>12458</v>
      </c>
      <c r="B14722" t="s">
        <v>12459</v>
      </c>
    </row>
    <row r="14723" spans="1:2">
      <c r="A14723" t="s">
        <v>12458</v>
      </c>
      <c r="B14723" t="s">
        <v>12459</v>
      </c>
    </row>
    <row r="14724" spans="1:2">
      <c r="A14724" t="s">
        <v>12462</v>
      </c>
      <c r="B14724" t="s">
        <v>12463</v>
      </c>
    </row>
    <row r="14725" spans="1:2">
      <c r="A14725" t="s">
        <v>12462</v>
      </c>
      <c r="B14725" t="s">
        <v>12463</v>
      </c>
    </row>
    <row r="14726" spans="1:2">
      <c r="A14726" t="s">
        <v>12462</v>
      </c>
      <c r="B14726" t="s">
        <v>12463</v>
      </c>
    </row>
    <row r="14727" spans="1:2">
      <c r="A14727" t="s">
        <v>12525</v>
      </c>
      <c r="B14727" t="s">
        <v>12526</v>
      </c>
    </row>
    <row r="14728" spans="1:2">
      <c r="A14728" t="s">
        <v>12525</v>
      </c>
      <c r="B14728" t="s">
        <v>12526</v>
      </c>
    </row>
    <row r="14729" spans="1:2">
      <c r="A14729" t="s">
        <v>12525</v>
      </c>
      <c r="B14729" t="s">
        <v>12526</v>
      </c>
    </row>
    <row r="14730" spans="1:2">
      <c r="A14730" t="s">
        <v>12527</v>
      </c>
      <c r="B14730" t="s">
        <v>11653</v>
      </c>
    </row>
    <row r="14731" spans="1:2">
      <c r="A14731" t="s">
        <v>12527</v>
      </c>
      <c r="B14731" t="s">
        <v>11653</v>
      </c>
    </row>
    <row r="14732" spans="1:2">
      <c r="A14732" t="s">
        <v>12527</v>
      </c>
      <c r="B14732" t="s">
        <v>11653</v>
      </c>
    </row>
    <row r="14733" spans="1:2">
      <c r="A14733" t="s">
        <v>12528</v>
      </c>
      <c r="B14733" t="s">
        <v>11655</v>
      </c>
    </row>
    <row r="14734" spans="1:2">
      <c r="A14734" t="s">
        <v>12528</v>
      </c>
      <c r="B14734" t="s">
        <v>11655</v>
      </c>
    </row>
    <row r="14735" spans="1:2">
      <c r="A14735" t="s">
        <v>12528</v>
      </c>
      <c r="B14735" t="s">
        <v>11655</v>
      </c>
    </row>
    <row r="14736" spans="1:2">
      <c r="A14736" t="s">
        <v>12529</v>
      </c>
      <c r="B14736" t="s">
        <v>11657</v>
      </c>
    </row>
    <row r="14737" spans="1:2">
      <c r="A14737" t="s">
        <v>12529</v>
      </c>
      <c r="B14737" t="s">
        <v>11657</v>
      </c>
    </row>
    <row r="14738" spans="1:2">
      <c r="A14738" t="s">
        <v>12529</v>
      </c>
      <c r="B14738" t="s">
        <v>11657</v>
      </c>
    </row>
    <row r="14739" spans="1:2">
      <c r="A14739" t="s">
        <v>12530</v>
      </c>
      <c r="B14739" t="s">
        <v>12531</v>
      </c>
    </row>
    <row r="14740" spans="1:2">
      <c r="A14740" t="s">
        <v>12530</v>
      </c>
      <c r="B14740" t="s">
        <v>12531</v>
      </c>
    </row>
    <row r="14741" spans="1:2">
      <c r="A14741" t="s">
        <v>12530</v>
      </c>
      <c r="B14741" t="s">
        <v>12531</v>
      </c>
    </row>
    <row r="14742" spans="1:2">
      <c r="A14742" t="s">
        <v>12535</v>
      </c>
      <c r="B14742" t="s">
        <v>602</v>
      </c>
    </row>
    <row r="14743" spans="1:2">
      <c r="A14743" t="s">
        <v>12535</v>
      </c>
      <c r="B14743" t="s">
        <v>602</v>
      </c>
    </row>
    <row r="14744" spans="1:2">
      <c r="A14744" t="s">
        <v>12535</v>
      </c>
      <c r="B14744" t="s">
        <v>602</v>
      </c>
    </row>
    <row r="14745" spans="1:2">
      <c r="A14745" t="s">
        <v>12536</v>
      </c>
      <c r="B14745" t="s">
        <v>604</v>
      </c>
    </row>
    <row r="14746" spans="1:2">
      <c r="A14746" t="s">
        <v>12536</v>
      </c>
      <c r="B14746" t="s">
        <v>604</v>
      </c>
    </row>
    <row r="14747" spans="1:2">
      <c r="A14747" t="s">
        <v>12536</v>
      </c>
      <c r="B14747" t="s">
        <v>604</v>
      </c>
    </row>
    <row r="14748" spans="1:2">
      <c r="A14748" t="s">
        <v>12532</v>
      </c>
      <c r="B14748" t="s">
        <v>600</v>
      </c>
    </row>
    <row r="14749" spans="1:2">
      <c r="A14749" t="s">
        <v>12532</v>
      </c>
      <c r="B14749" t="s">
        <v>600</v>
      </c>
    </row>
    <row r="14750" spans="1:2">
      <c r="A14750" t="s">
        <v>12532</v>
      </c>
      <c r="B14750" t="s">
        <v>600</v>
      </c>
    </row>
    <row r="14751" spans="1:2">
      <c r="A14751" t="s">
        <v>12533</v>
      </c>
      <c r="B14751" t="s">
        <v>12534</v>
      </c>
    </row>
    <row r="14752" spans="1:2">
      <c r="A14752" t="s">
        <v>12533</v>
      </c>
      <c r="B14752" t="s">
        <v>12534</v>
      </c>
    </row>
    <row r="14753" spans="1:2">
      <c r="A14753" t="s">
        <v>12533</v>
      </c>
      <c r="B14753" t="s">
        <v>12534</v>
      </c>
    </row>
    <row r="14754" spans="1:2">
      <c r="A14754" t="s">
        <v>12403</v>
      </c>
      <c r="B14754" t="s">
        <v>12404</v>
      </c>
    </row>
    <row r="14755" spans="1:2">
      <c r="A14755" t="s">
        <v>12403</v>
      </c>
      <c r="B14755" t="s">
        <v>12404</v>
      </c>
    </row>
    <row r="14756" spans="1:2">
      <c r="A14756" t="s">
        <v>12403</v>
      </c>
      <c r="B14756" t="s">
        <v>12404</v>
      </c>
    </row>
    <row r="14757" spans="1:2">
      <c r="A14757" t="s">
        <v>12405</v>
      </c>
      <c r="B14757" t="s">
        <v>12406</v>
      </c>
    </row>
    <row r="14758" spans="1:2">
      <c r="A14758" t="s">
        <v>12405</v>
      </c>
      <c r="B14758" t="s">
        <v>12406</v>
      </c>
    </row>
    <row r="14759" spans="1:2">
      <c r="A14759" t="s">
        <v>12405</v>
      </c>
      <c r="B14759" t="s">
        <v>12406</v>
      </c>
    </row>
    <row r="14760" spans="1:2">
      <c r="A14760" t="s">
        <v>12407</v>
      </c>
      <c r="B14760" t="s">
        <v>12408</v>
      </c>
    </row>
    <row r="14761" spans="1:2">
      <c r="A14761" t="s">
        <v>12407</v>
      </c>
      <c r="B14761" t="s">
        <v>12408</v>
      </c>
    </row>
    <row r="14762" spans="1:2">
      <c r="A14762" t="s">
        <v>12407</v>
      </c>
      <c r="B14762" t="s">
        <v>12408</v>
      </c>
    </row>
    <row r="14763" spans="1:2">
      <c r="A14763" t="s">
        <v>12171</v>
      </c>
      <c r="B14763" t="s">
        <v>10612</v>
      </c>
    </row>
    <row r="14764" spans="1:2">
      <c r="A14764" t="s">
        <v>12171</v>
      </c>
      <c r="B14764" t="s">
        <v>10612</v>
      </c>
    </row>
    <row r="14765" spans="1:2">
      <c r="A14765" t="s">
        <v>12171</v>
      </c>
      <c r="B14765" t="s">
        <v>10612</v>
      </c>
    </row>
    <row r="14766" spans="1:2">
      <c r="A14766" t="s">
        <v>12172</v>
      </c>
      <c r="B14766" t="s">
        <v>4829</v>
      </c>
    </row>
    <row r="14767" spans="1:2">
      <c r="A14767" t="s">
        <v>12172</v>
      </c>
      <c r="B14767" t="s">
        <v>4829</v>
      </c>
    </row>
    <row r="14768" spans="1:2">
      <c r="A14768" t="s">
        <v>12172</v>
      </c>
      <c r="B14768" t="s">
        <v>4829</v>
      </c>
    </row>
    <row r="14769" spans="1:2">
      <c r="A14769" t="s">
        <v>12173</v>
      </c>
      <c r="B14769" t="s">
        <v>4831</v>
      </c>
    </row>
    <row r="14770" spans="1:2">
      <c r="A14770" t="s">
        <v>12173</v>
      </c>
      <c r="B14770" t="s">
        <v>4831</v>
      </c>
    </row>
    <row r="14771" spans="1:2">
      <c r="A14771" t="s">
        <v>12173</v>
      </c>
      <c r="B14771" t="s">
        <v>4831</v>
      </c>
    </row>
    <row r="14772" spans="1:2">
      <c r="A14772" t="s">
        <v>3305</v>
      </c>
      <c r="B14772" t="s">
        <v>3306</v>
      </c>
    </row>
    <row r="14773" spans="1:2">
      <c r="A14773" t="s">
        <v>3305</v>
      </c>
      <c r="B14773" t="s">
        <v>3306</v>
      </c>
    </row>
    <row r="14774" spans="1:2">
      <c r="A14774" t="s">
        <v>3305</v>
      </c>
      <c r="B14774" t="s">
        <v>3306</v>
      </c>
    </row>
    <row r="14775" spans="1:2">
      <c r="A14775" t="s">
        <v>12174</v>
      </c>
      <c r="B14775" t="s">
        <v>10614</v>
      </c>
    </row>
    <row r="14776" spans="1:2">
      <c r="A14776" t="s">
        <v>12174</v>
      </c>
      <c r="B14776" t="s">
        <v>10614</v>
      </c>
    </row>
    <row r="14777" spans="1:2">
      <c r="A14777" t="s">
        <v>12174</v>
      </c>
      <c r="B14777" t="s">
        <v>10614</v>
      </c>
    </row>
    <row r="14778" spans="1:2">
      <c r="A14778" t="s">
        <v>12175</v>
      </c>
      <c r="B14778" t="s">
        <v>4835</v>
      </c>
    </row>
    <row r="14779" spans="1:2">
      <c r="A14779" t="s">
        <v>12175</v>
      </c>
      <c r="B14779" t="s">
        <v>4835</v>
      </c>
    </row>
    <row r="14780" spans="1:2">
      <c r="A14780" t="s">
        <v>12175</v>
      </c>
      <c r="B14780" t="s">
        <v>4835</v>
      </c>
    </row>
    <row r="14781" spans="1:2">
      <c r="A14781" t="s">
        <v>12176</v>
      </c>
      <c r="B14781" t="s">
        <v>4837</v>
      </c>
    </row>
    <row r="14782" spans="1:2">
      <c r="A14782" t="s">
        <v>12176</v>
      </c>
      <c r="B14782" t="s">
        <v>4837</v>
      </c>
    </row>
    <row r="14783" spans="1:2">
      <c r="A14783" t="s">
        <v>12176</v>
      </c>
      <c r="B14783" t="s">
        <v>4837</v>
      </c>
    </row>
    <row r="14784" spans="1:2">
      <c r="A14784" t="s">
        <v>3307</v>
      </c>
      <c r="B14784" t="s">
        <v>3308</v>
      </c>
    </row>
    <row r="14785" spans="1:2">
      <c r="A14785" t="s">
        <v>3307</v>
      </c>
      <c r="B14785" t="s">
        <v>3308</v>
      </c>
    </row>
    <row r="14786" spans="1:2">
      <c r="A14786" t="s">
        <v>3307</v>
      </c>
      <c r="B14786" t="s">
        <v>3308</v>
      </c>
    </row>
    <row r="14787" spans="1:2">
      <c r="A14787" t="s">
        <v>12177</v>
      </c>
      <c r="B14787" t="s">
        <v>12178</v>
      </c>
    </row>
    <row r="14788" spans="1:2">
      <c r="A14788" t="s">
        <v>12177</v>
      </c>
      <c r="B14788" t="s">
        <v>12178</v>
      </c>
    </row>
    <row r="14789" spans="1:2">
      <c r="A14789" t="s">
        <v>12177</v>
      </c>
      <c r="B14789" t="s">
        <v>12178</v>
      </c>
    </row>
    <row r="14790" spans="1:2">
      <c r="A14790" t="s">
        <v>12179</v>
      </c>
      <c r="B14790" t="s">
        <v>4841</v>
      </c>
    </row>
    <row r="14791" spans="1:2">
      <c r="A14791" t="s">
        <v>12179</v>
      </c>
      <c r="B14791" t="s">
        <v>4841</v>
      </c>
    </row>
    <row r="14792" spans="1:2">
      <c r="A14792" t="s">
        <v>12179</v>
      </c>
      <c r="B14792" t="s">
        <v>4841</v>
      </c>
    </row>
    <row r="14793" spans="1:2">
      <c r="A14793" t="s">
        <v>12180</v>
      </c>
      <c r="B14793" t="s">
        <v>4843</v>
      </c>
    </row>
    <row r="14794" spans="1:2">
      <c r="A14794" t="s">
        <v>12180</v>
      </c>
      <c r="B14794" t="s">
        <v>4843</v>
      </c>
    </row>
    <row r="14795" spans="1:2">
      <c r="A14795" t="s">
        <v>12180</v>
      </c>
      <c r="B14795" t="s">
        <v>4843</v>
      </c>
    </row>
    <row r="14796" spans="1:2">
      <c r="A14796" t="s">
        <v>3309</v>
      </c>
      <c r="B14796" t="s">
        <v>3310</v>
      </c>
    </row>
    <row r="14797" spans="1:2">
      <c r="A14797" t="s">
        <v>3309</v>
      </c>
      <c r="B14797" t="s">
        <v>3310</v>
      </c>
    </row>
    <row r="14798" spans="1:2">
      <c r="A14798" t="s">
        <v>3309</v>
      </c>
      <c r="B14798" t="s">
        <v>3310</v>
      </c>
    </row>
    <row r="14799" spans="1:2">
      <c r="A14799" t="s">
        <v>12181</v>
      </c>
      <c r="B14799" t="s">
        <v>12182</v>
      </c>
    </row>
    <row r="14800" spans="1:2">
      <c r="A14800" t="s">
        <v>12181</v>
      </c>
      <c r="B14800" t="s">
        <v>12182</v>
      </c>
    </row>
    <row r="14801" spans="1:2">
      <c r="A14801" t="s">
        <v>12181</v>
      </c>
      <c r="B14801" t="s">
        <v>12182</v>
      </c>
    </row>
    <row r="14802" spans="1:2">
      <c r="A14802" t="s">
        <v>12183</v>
      </c>
      <c r="B14802" t="s">
        <v>4847</v>
      </c>
    </row>
    <row r="14803" spans="1:2">
      <c r="A14803" t="s">
        <v>12183</v>
      </c>
      <c r="B14803" t="s">
        <v>4847</v>
      </c>
    </row>
    <row r="14804" spans="1:2">
      <c r="A14804" t="s">
        <v>12183</v>
      </c>
      <c r="B14804" t="s">
        <v>4847</v>
      </c>
    </row>
    <row r="14805" spans="1:2">
      <c r="A14805" t="s">
        <v>12184</v>
      </c>
      <c r="B14805" t="s">
        <v>12185</v>
      </c>
    </row>
    <row r="14806" spans="1:2">
      <c r="A14806" t="s">
        <v>12184</v>
      </c>
      <c r="B14806" t="s">
        <v>12185</v>
      </c>
    </row>
    <row r="14807" spans="1:2">
      <c r="A14807" t="s">
        <v>12184</v>
      </c>
      <c r="B14807" t="s">
        <v>12185</v>
      </c>
    </row>
    <row r="14808" spans="1:2">
      <c r="A14808" t="s">
        <v>3311</v>
      </c>
      <c r="B14808" t="s">
        <v>3312</v>
      </c>
    </row>
    <row r="14809" spans="1:2">
      <c r="A14809" t="s">
        <v>3311</v>
      </c>
      <c r="B14809" t="s">
        <v>3312</v>
      </c>
    </row>
    <row r="14810" spans="1:2">
      <c r="A14810" t="s">
        <v>3311</v>
      </c>
      <c r="B14810" t="s">
        <v>3312</v>
      </c>
    </row>
    <row r="14811" spans="1:2">
      <c r="A14811" t="s">
        <v>12186</v>
      </c>
      <c r="B14811" t="s">
        <v>12187</v>
      </c>
    </row>
    <row r="14812" spans="1:2">
      <c r="A14812" t="s">
        <v>12186</v>
      </c>
      <c r="B14812" t="s">
        <v>12187</v>
      </c>
    </row>
    <row r="14813" spans="1:2">
      <c r="A14813" t="s">
        <v>12186</v>
      </c>
      <c r="B14813" t="s">
        <v>12187</v>
      </c>
    </row>
    <row r="14814" spans="1:2">
      <c r="A14814" t="s">
        <v>12188</v>
      </c>
      <c r="B14814" t="s">
        <v>4853</v>
      </c>
    </row>
    <row r="14815" spans="1:2">
      <c r="A14815" t="s">
        <v>12188</v>
      </c>
      <c r="B14815" t="s">
        <v>4853</v>
      </c>
    </row>
    <row r="14816" spans="1:2">
      <c r="A14816" t="s">
        <v>12188</v>
      </c>
      <c r="B14816" t="s">
        <v>4853</v>
      </c>
    </row>
    <row r="14817" spans="1:2">
      <c r="A14817" t="s">
        <v>12189</v>
      </c>
      <c r="B14817" t="s">
        <v>12190</v>
      </c>
    </row>
    <row r="14818" spans="1:2">
      <c r="A14818" t="s">
        <v>12189</v>
      </c>
      <c r="B14818" t="s">
        <v>12190</v>
      </c>
    </row>
    <row r="14819" spans="1:2">
      <c r="A14819" t="s">
        <v>12189</v>
      </c>
      <c r="B14819" t="s">
        <v>12190</v>
      </c>
    </row>
    <row r="14820" spans="1:2">
      <c r="A14820" t="s">
        <v>3313</v>
      </c>
      <c r="B14820" t="s">
        <v>3314</v>
      </c>
    </row>
    <row r="14821" spans="1:2">
      <c r="A14821" t="s">
        <v>3313</v>
      </c>
      <c r="B14821" t="s">
        <v>3314</v>
      </c>
    </row>
    <row r="14822" spans="1:2">
      <c r="A14822" t="s">
        <v>3313</v>
      </c>
      <c r="B14822" t="s">
        <v>3314</v>
      </c>
    </row>
    <row r="14823" spans="1:2">
      <c r="A14823" t="s">
        <v>12191</v>
      </c>
      <c r="B14823" t="s">
        <v>12192</v>
      </c>
    </row>
    <row r="14824" spans="1:2">
      <c r="A14824" t="s">
        <v>12191</v>
      </c>
      <c r="B14824" t="s">
        <v>12192</v>
      </c>
    </row>
    <row r="14825" spans="1:2">
      <c r="A14825" t="s">
        <v>12191</v>
      </c>
      <c r="B14825" t="s">
        <v>12192</v>
      </c>
    </row>
    <row r="14826" spans="1:2">
      <c r="A14826" t="s">
        <v>12193</v>
      </c>
      <c r="B14826" t="s">
        <v>4859</v>
      </c>
    </row>
    <row r="14827" spans="1:2">
      <c r="A14827" t="s">
        <v>12193</v>
      </c>
      <c r="B14827" t="s">
        <v>4859</v>
      </c>
    </row>
    <row r="14828" spans="1:2">
      <c r="A14828" t="s">
        <v>12193</v>
      </c>
      <c r="B14828" t="s">
        <v>4859</v>
      </c>
    </row>
    <row r="14829" spans="1:2">
      <c r="A14829" t="s">
        <v>12194</v>
      </c>
      <c r="B14829" t="s">
        <v>12195</v>
      </c>
    </row>
    <row r="14830" spans="1:2">
      <c r="A14830" t="s">
        <v>12194</v>
      </c>
      <c r="B14830" t="s">
        <v>12195</v>
      </c>
    </row>
    <row r="14831" spans="1:2">
      <c r="A14831" t="s">
        <v>12194</v>
      </c>
      <c r="B14831" t="s">
        <v>12195</v>
      </c>
    </row>
    <row r="14832" spans="1:2">
      <c r="A14832" t="s">
        <v>3315</v>
      </c>
      <c r="B14832" t="s">
        <v>3316</v>
      </c>
    </row>
    <row r="14833" spans="1:2">
      <c r="A14833" t="s">
        <v>3315</v>
      </c>
      <c r="B14833" t="s">
        <v>3316</v>
      </c>
    </row>
    <row r="14834" spans="1:2">
      <c r="A14834" t="s">
        <v>3315</v>
      </c>
      <c r="B14834" t="s">
        <v>3316</v>
      </c>
    </row>
    <row r="14835" spans="1:2">
      <c r="A14835" t="s">
        <v>12114</v>
      </c>
      <c r="B14835" t="s">
        <v>4801</v>
      </c>
    </row>
    <row r="14836" spans="1:2">
      <c r="A14836" t="s">
        <v>12114</v>
      </c>
      <c r="B14836" t="s">
        <v>4801</v>
      </c>
    </row>
    <row r="14837" spans="1:2">
      <c r="A14837" t="s">
        <v>12114</v>
      </c>
      <c r="B14837" t="s">
        <v>4801</v>
      </c>
    </row>
    <row r="14838" spans="1:2">
      <c r="A14838" t="s">
        <v>12115</v>
      </c>
      <c r="B14838" t="s">
        <v>4803</v>
      </c>
    </row>
    <row r="14839" spans="1:2">
      <c r="A14839" t="s">
        <v>12115</v>
      </c>
      <c r="B14839" t="s">
        <v>4803</v>
      </c>
    </row>
    <row r="14840" spans="1:2">
      <c r="A14840" t="s">
        <v>12115</v>
      </c>
      <c r="B14840" t="s">
        <v>4803</v>
      </c>
    </row>
    <row r="14841" spans="1:2">
      <c r="A14841" t="s">
        <v>12116</v>
      </c>
      <c r="B14841" t="s">
        <v>4805</v>
      </c>
    </row>
    <row r="14842" spans="1:2">
      <c r="A14842" t="s">
        <v>12116</v>
      </c>
      <c r="B14842" t="s">
        <v>4805</v>
      </c>
    </row>
    <row r="14843" spans="1:2">
      <c r="A14843" t="s">
        <v>12116</v>
      </c>
      <c r="B14843" t="s">
        <v>4805</v>
      </c>
    </row>
    <row r="14844" spans="1:2">
      <c r="A14844" t="s">
        <v>12196</v>
      </c>
      <c r="B14844" t="s">
        <v>12197</v>
      </c>
    </row>
    <row r="14845" spans="1:2">
      <c r="A14845" t="s">
        <v>12196</v>
      </c>
      <c r="B14845" t="s">
        <v>12197</v>
      </c>
    </row>
    <row r="14846" spans="1:2">
      <c r="A14846" t="s">
        <v>12196</v>
      </c>
      <c r="B14846" t="s">
        <v>12197</v>
      </c>
    </row>
    <row r="14847" spans="1:2">
      <c r="A14847" t="s">
        <v>12198</v>
      </c>
      <c r="B14847" t="s">
        <v>12199</v>
      </c>
    </row>
    <row r="14848" spans="1:2">
      <c r="A14848" t="s">
        <v>12198</v>
      </c>
      <c r="B14848" t="s">
        <v>12199</v>
      </c>
    </row>
    <row r="14849" spans="1:2">
      <c r="A14849" t="s">
        <v>12198</v>
      </c>
      <c r="B14849" t="s">
        <v>12199</v>
      </c>
    </row>
    <row r="14850" spans="1:2">
      <c r="A14850" t="s">
        <v>12200</v>
      </c>
      <c r="B14850" t="s">
        <v>12201</v>
      </c>
    </row>
    <row r="14851" spans="1:2">
      <c r="A14851" t="s">
        <v>12200</v>
      </c>
      <c r="B14851" t="s">
        <v>12201</v>
      </c>
    </row>
    <row r="14852" spans="1:2">
      <c r="A14852" t="s">
        <v>12200</v>
      </c>
      <c r="B14852" t="s">
        <v>12201</v>
      </c>
    </row>
    <row r="14853" spans="1:2">
      <c r="A14853" t="s">
        <v>12202</v>
      </c>
      <c r="B14853" t="s">
        <v>12203</v>
      </c>
    </row>
    <row r="14854" spans="1:2">
      <c r="A14854" t="s">
        <v>12202</v>
      </c>
      <c r="B14854" t="s">
        <v>12203</v>
      </c>
    </row>
    <row r="14855" spans="1:2">
      <c r="A14855" t="s">
        <v>12202</v>
      </c>
      <c r="B14855" t="s">
        <v>12203</v>
      </c>
    </row>
    <row r="14856" spans="1:2">
      <c r="A14856" t="s">
        <v>12204</v>
      </c>
      <c r="B14856" t="s">
        <v>12205</v>
      </c>
    </row>
    <row r="14857" spans="1:2">
      <c r="A14857" t="s">
        <v>12204</v>
      </c>
      <c r="B14857" t="s">
        <v>12205</v>
      </c>
    </row>
    <row r="14858" spans="1:2">
      <c r="A14858" t="s">
        <v>12204</v>
      </c>
      <c r="B14858" t="s">
        <v>12205</v>
      </c>
    </row>
    <row r="14859" spans="1:2">
      <c r="A14859" t="s">
        <v>12206</v>
      </c>
      <c r="B14859" t="s">
        <v>12207</v>
      </c>
    </row>
    <row r="14860" spans="1:2">
      <c r="A14860" t="s">
        <v>12206</v>
      </c>
      <c r="B14860" t="s">
        <v>12207</v>
      </c>
    </row>
    <row r="14861" spans="1:2">
      <c r="A14861" t="s">
        <v>12206</v>
      </c>
      <c r="B14861" t="s">
        <v>12207</v>
      </c>
    </row>
    <row r="14862" spans="1:2">
      <c r="A14862" t="s">
        <v>12128</v>
      </c>
      <c r="B14862" t="s">
        <v>11855</v>
      </c>
    </row>
    <row r="14863" spans="1:2">
      <c r="A14863" t="s">
        <v>12128</v>
      </c>
      <c r="B14863" t="s">
        <v>11855</v>
      </c>
    </row>
    <row r="14864" spans="1:2">
      <c r="A14864" t="s">
        <v>12128</v>
      </c>
      <c r="B14864" t="s">
        <v>11855</v>
      </c>
    </row>
    <row r="14865" spans="1:2">
      <c r="A14865" t="s">
        <v>12129</v>
      </c>
      <c r="B14865" t="s">
        <v>11857</v>
      </c>
    </row>
    <row r="14866" spans="1:2">
      <c r="A14866" t="s">
        <v>12129</v>
      </c>
      <c r="B14866" t="s">
        <v>11857</v>
      </c>
    </row>
    <row r="14867" spans="1:2">
      <c r="A14867" t="s">
        <v>12129</v>
      </c>
      <c r="B14867" t="s">
        <v>11857</v>
      </c>
    </row>
    <row r="14868" spans="1:2">
      <c r="A14868" t="s">
        <v>12306</v>
      </c>
      <c r="B14868" t="s">
        <v>12307</v>
      </c>
    </row>
    <row r="14869" spans="1:2">
      <c r="A14869" t="s">
        <v>12306</v>
      </c>
      <c r="B14869" t="s">
        <v>12307</v>
      </c>
    </row>
    <row r="14870" spans="1:2">
      <c r="A14870" t="s">
        <v>12306</v>
      </c>
      <c r="B14870" t="s">
        <v>12307</v>
      </c>
    </row>
    <row r="14871" spans="1:2">
      <c r="A14871" t="s">
        <v>12308</v>
      </c>
      <c r="B14871" t="s">
        <v>12309</v>
      </c>
    </row>
    <row r="14872" spans="1:2">
      <c r="A14872" t="s">
        <v>12308</v>
      </c>
      <c r="B14872" t="s">
        <v>12309</v>
      </c>
    </row>
    <row r="14873" spans="1:2">
      <c r="A14873" t="s">
        <v>12308</v>
      </c>
      <c r="B14873" t="s">
        <v>12309</v>
      </c>
    </row>
    <row r="14874" spans="1:2">
      <c r="A14874" t="s">
        <v>12310</v>
      </c>
      <c r="B14874" t="s">
        <v>12311</v>
      </c>
    </row>
    <row r="14875" spans="1:2">
      <c r="A14875" t="s">
        <v>12310</v>
      </c>
      <c r="B14875" t="s">
        <v>12311</v>
      </c>
    </row>
    <row r="14876" spans="1:2">
      <c r="A14876" t="s">
        <v>12310</v>
      </c>
      <c r="B14876" t="s">
        <v>12311</v>
      </c>
    </row>
    <row r="14877" spans="1:2">
      <c r="A14877" t="s">
        <v>12130</v>
      </c>
      <c r="B14877" t="s">
        <v>4737</v>
      </c>
    </row>
    <row r="14878" spans="1:2">
      <c r="A14878" t="s">
        <v>12130</v>
      </c>
      <c r="B14878" t="s">
        <v>4737</v>
      </c>
    </row>
    <row r="14879" spans="1:2">
      <c r="A14879" t="s">
        <v>12130</v>
      </c>
      <c r="B14879" t="s">
        <v>4737</v>
      </c>
    </row>
    <row r="14880" spans="1:2">
      <c r="A14880" t="s">
        <v>12131</v>
      </c>
      <c r="B14880" t="s">
        <v>11721</v>
      </c>
    </row>
    <row r="14881" spans="1:2">
      <c r="A14881" t="s">
        <v>12131</v>
      </c>
      <c r="B14881" t="s">
        <v>11721</v>
      </c>
    </row>
    <row r="14882" spans="1:2">
      <c r="A14882" t="s">
        <v>12131</v>
      </c>
      <c r="B14882" t="s">
        <v>11721</v>
      </c>
    </row>
    <row r="14883" spans="1:2">
      <c r="A14883" t="s">
        <v>12132</v>
      </c>
      <c r="B14883" t="s">
        <v>4741</v>
      </c>
    </row>
    <row r="14884" spans="1:2">
      <c r="A14884" t="s">
        <v>12132</v>
      </c>
      <c r="B14884" t="s">
        <v>4741</v>
      </c>
    </row>
    <row r="14885" spans="1:2">
      <c r="A14885" t="s">
        <v>12132</v>
      </c>
      <c r="B14885" t="s">
        <v>4741</v>
      </c>
    </row>
    <row r="14886" spans="1:2">
      <c r="A14886" t="s">
        <v>12133</v>
      </c>
      <c r="B14886" t="s">
        <v>11725</v>
      </c>
    </row>
    <row r="14887" spans="1:2">
      <c r="A14887" t="s">
        <v>12133</v>
      </c>
      <c r="B14887" t="s">
        <v>11725</v>
      </c>
    </row>
    <row r="14888" spans="1:2">
      <c r="A14888" t="s">
        <v>12133</v>
      </c>
      <c r="B14888" t="s">
        <v>11725</v>
      </c>
    </row>
    <row r="14889" spans="1:2">
      <c r="A14889" t="s">
        <v>12134</v>
      </c>
      <c r="B14889" t="s">
        <v>4745</v>
      </c>
    </row>
    <row r="14890" spans="1:2">
      <c r="A14890" t="s">
        <v>12134</v>
      </c>
      <c r="B14890" t="s">
        <v>4745</v>
      </c>
    </row>
    <row r="14891" spans="1:2">
      <c r="A14891" t="s">
        <v>12134</v>
      </c>
      <c r="B14891" t="s">
        <v>4745</v>
      </c>
    </row>
    <row r="14892" spans="1:2">
      <c r="A14892" t="s">
        <v>12135</v>
      </c>
      <c r="B14892" t="s">
        <v>11729</v>
      </c>
    </row>
    <row r="14893" spans="1:2">
      <c r="A14893" t="s">
        <v>12135</v>
      </c>
      <c r="B14893" t="s">
        <v>11729</v>
      </c>
    </row>
    <row r="14894" spans="1:2">
      <c r="A14894" t="s">
        <v>12135</v>
      </c>
      <c r="B14894" t="s">
        <v>11729</v>
      </c>
    </row>
    <row r="14895" spans="1:2">
      <c r="A14895" t="s">
        <v>12123</v>
      </c>
      <c r="B14895" t="s">
        <v>11780</v>
      </c>
    </row>
    <row r="14896" spans="1:2">
      <c r="A14896" t="s">
        <v>12123</v>
      </c>
      <c r="B14896" t="s">
        <v>11780</v>
      </c>
    </row>
    <row r="14897" spans="1:2">
      <c r="A14897" t="s">
        <v>12123</v>
      </c>
      <c r="B14897" t="s">
        <v>11780</v>
      </c>
    </row>
    <row r="14898" spans="1:2">
      <c r="A14898" t="s">
        <v>12124</v>
      </c>
      <c r="B14898" t="s">
        <v>11782</v>
      </c>
    </row>
    <row r="14899" spans="1:2">
      <c r="A14899" t="s">
        <v>12124</v>
      </c>
      <c r="B14899" t="s">
        <v>11782</v>
      </c>
    </row>
    <row r="14900" spans="1:2">
      <c r="A14900" t="s">
        <v>12124</v>
      </c>
      <c r="B14900" t="s">
        <v>11782</v>
      </c>
    </row>
    <row r="14901" spans="1:2">
      <c r="A14901" t="s">
        <v>12125</v>
      </c>
      <c r="B14901" t="s">
        <v>11784</v>
      </c>
    </row>
    <row r="14902" spans="1:2">
      <c r="A14902" t="s">
        <v>12125</v>
      </c>
      <c r="B14902" t="s">
        <v>11784</v>
      </c>
    </row>
    <row r="14903" spans="1:2">
      <c r="A14903" t="s">
        <v>12125</v>
      </c>
      <c r="B14903" t="s">
        <v>11784</v>
      </c>
    </row>
    <row r="14904" spans="1:2">
      <c r="A14904" t="s">
        <v>12242</v>
      </c>
      <c r="B14904" t="s">
        <v>12243</v>
      </c>
    </row>
    <row r="14905" spans="1:2">
      <c r="A14905" t="s">
        <v>12242</v>
      </c>
      <c r="B14905" t="s">
        <v>12243</v>
      </c>
    </row>
    <row r="14906" spans="1:2">
      <c r="A14906" t="s">
        <v>12242</v>
      </c>
      <c r="B14906" t="s">
        <v>12243</v>
      </c>
    </row>
    <row r="14907" spans="1:2">
      <c r="A14907" t="s">
        <v>12244</v>
      </c>
      <c r="B14907" t="s">
        <v>12245</v>
      </c>
    </row>
    <row r="14908" spans="1:2">
      <c r="A14908" t="s">
        <v>12244</v>
      </c>
      <c r="B14908" t="s">
        <v>12245</v>
      </c>
    </row>
    <row r="14909" spans="1:2">
      <c r="A14909" t="s">
        <v>12244</v>
      </c>
      <c r="B14909" t="s">
        <v>12245</v>
      </c>
    </row>
    <row r="14910" spans="1:2">
      <c r="A14910" t="s">
        <v>12136</v>
      </c>
      <c r="B14910" t="s">
        <v>12137</v>
      </c>
    </row>
    <row r="14911" spans="1:2">
      <c r="A14911" t="s">
        <v>12136</v>
      </c>
      <c r="B14911" t="s">
        <v>12137</v>
      </c>
    </row>
    <row r="14912" spans="1:2">
      <c r="A14912" t="s">
        <v>12136</v>
      </c>
      <c r="B14912" t="s">
        <v>12137</v>
      </c>
    </row>
    <row r="14913" spans="1:2">
      <c r="A14913" t="s">
        <v>12138</v>
      </c>
      <c r="B14913" t="s">
        <v>11735</v>
      </c>
    </row>
    <row r="14914" spans="1:2">
      <c r="A14914" t="s">
        <v>12138</v>
      </c>
      <c r="B14914" t="s">
        <v>11735</v>
      </c>
    </row>
    <row r="14915" spans="1:2">
      <c r="A14915" t="s">
        <v>12138</v>
      </c>
      <c r="B14915" t="s">
        <v>11735</v>
      </c>
    </row>
    <row r="14916" spans="1:2">
      <c r="A14916" t="s">
        <v>12139</v>
      </c>
      <c r="B14916" t="s">
        <v>12140</v>
      </c>
    </row>
    <row r="14917" spans="1:2">
      <c r="A14917" t="s">
        <v>12139</v>
      </c>
      <c r="B14917" t="s">
        <v>12140</v>
      </c>
    </row>
    <row r="14918" spans="1:2">
      <c r="A14918" t="s">
        <v>12139</v>
      </c>
      <c r="B14918" t="s">
        <v>12140</v>
      </c>
    </row>
    <row r="14919" spans="1:2">
      <c r="A14919" t="s">
        <v>12141</v>
      </c>
      <c r="B14919" t="s">
        <v>12142</v>
      </c>
    </row>
    <row r="14920" spans="1:2">
      <c r="A14920" t="s">
        <v>12141</v>
      </c>
      <c r="B14920" t="s">
        <v>12142</v>
      </c>
    </row>
    <row r="14921" spans="1:2">
      <c r="A14921" t="s">
        <v>12141</v>
      </c>
      <c r="B14921" t="s">
        <v>12142</v>
      </c>
    </row>
    <row r="14922" spans="1:2">
      <c r="A14922" t="s">
        <v>12126</v>
      </c>
      <c r="B14922" t="s">
        <v>11786</v>
      </c>
    </row>
    <row r="14923" spans="1:2">
      <c r="A14923" t="s">
        <v>12126</v>
      </c>
      <c r="B14923" t="s">
        <v>11786</v>
      </c>
    </row>
    <row r="14924" spans="1:2">
      <c r="A14924" t="s">
        <v>12126</v>
      </c>
      <c r="B14924" t="s">
        <v>11786</v>
      </c>
    </row>
    <row r="14925" spans="1:2">
      <c r="A14925" t="s">
        <v>12127</v>
      </c>
      <c r="B14925" t="s">
        <v>11788</v>
      </c>
    </row>
    <row r="14926" spans="1:2">
      <c r="A14926" t="s">
        <v>12127</v>
      </c>
      <c r="B14926" t="s">
        <v>11788</v>
      </c>
    </row>
    <row r="14927" spans="1:2">
      <c r="A14927" t="s">
        <v>12127</v>
      </c>
      <c r="B14927" t="s">
        <v>11788</v>
      </c>
    </row>
    <row r="14928" spans="1:2">
      <c r="A14928" t="s">
        <v>12117</v>
      </c>
      <c r="B14928" t="s">
        <v>12118</v>
      </c>
    </row>
    <row r="14929" spans="1:2">
      <c r="A14929" t="s">
        <v>12117</v>
      </c>
      <c r="B14929" t="s">
        <v>12118</v>
      </c>
    </row>
    <row r="14930" spans="1:2">
      <c r="A14930" t="s">
        <v>12117</v>
      </c>
      <c r="B14930" t="s">
        <v>12118</v>
      </c>
    </row>
    <row r="14931" spans="1:2">
      <c r="A14931" t="s">
        <v>12119</v>
      </c>
      <c r="B14931" t="s">
        <v>12120</v>
      </c>
    </row>
    <row r="14932" spans="1:2">
      <c r="A14932" t="s">
        <v>12119</v>
      </c>
      <c r="B14932" t="s">
        <v>12120</v>
      </c>
    </row>
    <row r="14933" spans="1:2">
      <c r="A14933" t="s">
        <v>12119</v>
      </c>
      <c r="B14933" t="s">
        <v>12120</v>
      </c>
    </row>
    <row r="14934" spans="1:2">
      <c r="A14934" t="s">
        <v>12121</v>
      </c>
      <c r="B14934" t="s">
        <v>12122</v>
      </c>
    </row>
    <row r="14935" spans="1:2">
      <c r="A14935" t="s">
        <v>12121</v>
      </c>
      <c r="B14935" t="s">
        <v>12122</v>
      </c>
    </row>
    <row r="14936" spans="1:2">
      <c r="A14936" t="s">
        <v>12121</v>
      </c>
      <c r="B14936" t="s">
        <v>12122</v>
      </c>
    </row>
    <row r="14937" spans="1:2">
      <c r="A14937" t="s">
        <v>12143</v>
      </c>
      <c r="B14937" t="s">
        <v>12144</v>
      </c>
    </row>
    <row r="14938" spans="1:2">
      <c r="A14938" t="s">
        <v>12143</v>
      </c>
      <c r="B14938" t="s">
        <v>12144</v>
      </c>
    </row>
    <row r="14939" spans="1:2">
      <c r="A14939" t="s">
        <v>12143</v>
      </c>
      <c r="B14939" t="s">
        <v>12144</v>
      </c>
    </row>
    <row r="14940" spans="1:2">
      <c r="A14940" t="s">
        <v>12145</v>
      </c>
      <c r="B14940" t="s">
        <v>4757</v>
      </c>
    </row>
    <row r="14941" spans="1:2">
      <c r="A14941" t="s">
        <v>12145</v>
      </c>
      <c r="B14941" t="s">
        <v>4757</v>
      </c>
    </row>
    <row r="14942" spans="1:2">
      <c r="A14942" t="s">
        <v>12145</v>
      </c>
      <c r="B14942" t="s">
        <v>4757</v>
      </c>
    </row>
    <row r="14943" spans="1:2">
      <c r="A14943" t="s">
        <v>12146</v>
      </c>
      <c r="B14943" t="s">
        <v>12147</v>
      </c>
    </row>
    <row r="14944" spans="1:2">
      <c r="A14944" t="s">
        <v>12146</v>
      </c>
      <c r="B14944" t="s">
        <v>12147</v>
      </c>
    </row>
    <row r="14945" spans="1:2">
      <c r="A14945" t="s">
        <v>12146</v>
      </c>
      <c r="B14945" t="s">
        <v>12147</v>
      </c>
    </row>
    <row r="14946" spans="1:2">
      <c r="A14946" t="s">
        <v>12148</v>
      </c>
      <c r="B14946" t="s">
        <v>4763</v>
      </c>
    </row>
    <row r="14947" spans="1:2">
      <c r="A14947" t="s">
        <v>12148</v>
      </c>
      <c r="B14947" t="s">
        <v>4763</v>
      </c>
    </row>
    <row r="14948" spans="1:2">
      <c r="A14948" t="s">
        <v>12148</v>
      </c>
      <c r="B14948" t="s">
        <v>4763</v>
      </c>
    </row>
    <row r="14949" spans="1:2">
      <c r="A14949" t="s">
        <v>12149</v>
      </c>
      <c r="B14949" t="s">
        <v>12150</v>
      </c>
    </row>
    <row r="14950" spans="1:2">
      <c r="A14950" t="s">
        <v>12149</v>
      </c>
      <c r="B14950" t="s">
        <v>12150</v>
      </c>
    </row>
    <row r="14951" spans="1:2">
      <c r="A14951" t="s">
        <v>12149</v>
      </c>
      <c r="B14951" t="s">
        <v>12150</v>
      </c>
    </row>
    <row r="14952" spans="1:2">
      <c r="A14952" t="s">
        <v>12151</v>
      </c>
      <c r="B14952" t="s">
        <v>4769</v>
      </c>
    </row>
    <row r="14953" spans="1:2">
      <c r="A14953" t="s">
        <v>12151</v>
      </c>
      <c r="B14953" t="s">
        <v>4769</v>
      </c>
    </row>
    <row r="14954" spans="1:2">
      <c r="A14954" t="s">
        <v>12151</v>
      </c>
      <c r="B14954" t="s">
        <v>4769</v>
      </c>
    </row>
    <row r="14955" spans="1:2">
      <c r="A14955" t="s">
        <v>12152</v>
      </c>
      <c r="B14955" t="s">
        <v>12153</v>
      </c>
    </row>
    <row r="14956" spans="1:2">
      <c r="A14956" t="s">
        <v>12152</v>
      </c>
      <c r="B14956" t="s">
        <v>12153</v>
      </c>
    </row>
    <row r="14957" spans="1:2">
      <c r="A14957" t="s">
        <v>12152</v>
      </c>
      <c r="B14957" t="s">
        <v>12153</v>
      </c>
    </row>
    <row r="14958" spans="1:2">
      <c r="A14958" t="s">
        <v>12154</v>
      </c>
      <c r="B14958" t="s">
        <v>11748</v>
      </c>
    </row>
    <row r="14959" spans="1:2">
      <c r="A14959" t="s">
        <v>12154</v>
      </c>
      <c r="B14959" t="s">
        <v>11748</v>
      </c>
    </row>
    <row r="14960" spans="1:2">
      <c r="A14960" t="s">
        <v>12154</v>
      </c>
      <c r="B14960" t="s">
        <v>11748</v>
      </c>
    </row>
    <row r="14961" spans="1:2">
      <c r="A14961" t="s">
        <v>12155</v>
      </c>
      <c r="B14961" t="s">
        <v>12156</v>
      </c>
    </row>
    <row r="14962" spans="1:2">
      <c r="A14962" t="s">
        <v>12155</v>
      </c>
      <c r="B14962" t="s">
        <v>12156</v>
      </c>
    </row>
    <row r="14963" spans="1:2">
      <c r="A14963" t="s">
        <v>12155</v>
      </c>
      <c r="B14963" t="s">
        <v>12156</v>
      </c>
    </row>
    <row r="14964" spans="1:2">
      <c r="A14964" t="s">
        <v>12157</v>
      </c>
      <c r="B14964" t="s">
        <v>11752</v>
      </c>
    </row>
    <row r="14965" spans="1:2">
      <c r="A14965" t="s">
        <v>12157</v>
      </c>
      <c r="B14965" t="s">
        <v>11752</v>
      </c>
    </row>
    <row r="14966" spans="1:2">
      <c r="A14966" t="s">
        <v>12157</v>
      </c>
      <c r="B14966" t="s">
        <v>11752</v>
      </c>
    </row>
    <row r="14967" spans="1:2">
      <c r="A14967" t="s">
        <v>12158</v>
      </c>
      <c r="B14967" t="s">
        <v>12159</v>
      </c>
    </row>
    <row r="14968" spans="1:2">
      <c r="A14968" t="s">
        <v>12158</v>
      </c>
      <c r="B14968" t="s">
        <v>12159</v>
      </c>
    </row>
    <row r="14969" spans="1:2">
      <c r="A14969" t="s">
        <v>12158</v>
      </c>
      <c r="B14969" t="s">
        <v>12159</v>
      </c>
    </row>
    <row r="14970" spans="1:2">
      <c r="A14970" t="s">
        <v>12160</v>
      </c>
      <c r="B14970" t="s">
        <v>11756</v>
      </c>
    </row>
    <row r="14971" spans="1:2">
      <c r="A14971" t="s">
        <v>12160</v>
      </c>
      <c r="B14971" t="s">
        <v>11756</v>
      </c>
    </row>
    <row r="14972" spans="1:2">
      <c r="A14972" t="s">
        <v>12160</v>
      </c>
      <c r="B14972" t="s">
        <v>11756</v>
      </c>
    </row>
    <row r="14973" spans="1:2">
      <c r="A14973" t="s">
        <v>12161</v>
      </c>
      <c r="B14973" t="s">
        <v>12162</v>
      </c>
    </row>
    <row r="14974" spans="1:2">
      <c r="A14974" t="s">
        <v>12161</v>
      </c>
      <c r="B14974" t="s">
        <v>12162</v>
      </c>
    </row>
    <row r="14975" spans="1:2">
      <c r="A14975" t="s">
        <v>12161</v>
      </c>
      <c r="B14975" t="s">
        <v>12162</v>
      </c>
    </row>
    <row r="14976" spans="1:2">
      <c r="A14976" t="s">
        <v>12163</v>
      </c>
      <c r="B14976" t="s">
        <v>12164</v>
      </c>
    </row>
    <row r="14977" spans="1:2">
      <c r="A14977" t="s">
        <v>12163</v>
      </c>
      <c r="B14977" t="s">
        <v>12164</v>
      </c>
    </row>
    <row r="14978" spans="1:2">
      <c r="A14978" t="s">
        <v>12163</v>
      </c>
      <c r="B14978" t="s">
        <v>12164</v>
      </c>
    </row>
    <row r="14979" spans="1:2">
      <c r="A14979" t="s">
        <v>12165</v>
      </c>
      <c r="B14979" t="s">
        <v>12166</v>
      </c>
    </row>
    <row r="14980" spans="1:2">
      <c r="A14980" t="s">
        <v>12165</v>
      </c>
      <c r="B14980" t="s">
        <v>12166</v>
      </c>
    </row>
    <row r="14981" spans="1:2">
      <c r="A14981" t="s">
        <v>12165</v>
      </c>
      <c r="B14981" t="s">
        <v>12166</v>
      </c>
    </row>
    <row r="14982" spans="1:2">
      <c r="A14982" t="s">
        <v>12167</v>
      </c>
      <c r="B14982" t="s">
        <v>12168</v>
      </c>
    </row>
    <row r="14983" spans="1:2">
      <c r="A14983" t="s">
        <v>12167</v>
      </c>
      <c r="B14983" t="s">
        <v>12168</v>
      </c>
    </row>
    <row r="14984" spans="1:2">
      <c r="A14984" t="s">
        <v>12167</v>
      </c>
      <c r="B14984" t="s">
        <v>12168</v>
      </c>
    </row>
    <row r="14985" spans="1:2">
      <c r="A14985" t="s">
        <v>12169</v>
      </c>
      <c r="B14985" t="s">
        <v>12170</v>
      </c>
    </row>
    <row r="14986" spans="1:2">
      <c r="A14986" t="s">
        <v>12169</v>
      </c>
      <c r="B14986" t="s">
        <v>12170</v>
      </c>
    </row>
    <row r="14987" spans="1:2">
      <c r="A14987" t="s">
        <v>12169</v>
      </c>
      <c r="B14987" t="s">
        <v>12170</v>
      </c>
    </row>
    <row r="14988" spans="1:2">
      <c r="A14988" t="s">
        <v>12260</v>
      </c>
      <c r="B14988" t="s">
        <v>11887</v>
      </c>
    </row>
    <row r="14989" spans="1:2">
      <c r="A14989" t="s">
        <v>12260</v>
      </c>
      <c r="B14989" t="s">
        <v>11887</v>
      </c>
    </row>
    <row r="14990" spans="1:2">
      <c r="A14990" t="s">
        <v>12260</v>
      </c>
      <c r="B14990" t="s">
        <v>11887</v>
      </c>
    </row>
    <row r="14991" spans="1:2">
      <c r="A14991" t="s">
        <v>12261</v>
      </c>
      <c r="B14991" t="s">
        <v>12262</v>
      </c>
    </row>
    <row r="14992" spans="1:2">
      <c r="A14992" t="s">
        <v>12261</v>
      </c>
      <c r="B14992" t="s">
        <v>12262</v>
      </c>
    </row>
    <row r="14993" spans="1:2">
      <c r="A14993" t="s">
        <v>12261</v>
      </c>
      <c r="B14993" t="s">
        <v>12262</v>
      </c>
    </row>
    <row r="14994" spans="1:2">
      <c r="A14994" t="s">
        <v>12263</v>
      </c>
      <c r="B14994" t="s">
        <v>11891</v>
      </c>
    </row>
    <row r="14995" spans="1:2">
      <c r="A14995" t="s">
        <v>12263</v>
      </c>
      <c r="B14995" t="s">
        <v>11891</v>
      </c>
    </row>
    <row r="14996" spans="1:2">
      <c r="A14996" t="s">
        <v>12263</v>
      </c>
      <c r="B14996" t="s">
        <v>11891</v>
      </c>
    </row>
    <row r="14997" spans="1:2">
      <c r="A14997" t="s">
        <v>12264</v>
      </c>
      <c r="B14997" t="s">
        <v>12265</v>
      </c>
    </row>
    <row r="14998" spans="1:2">
      <c r="A14998" t="s">
        <v>12264</v>
      </c>
      <c r="B14998" t="s">
        <v>12265</v>
      </c>
    </row>
    <row r="14999" spans="1:2">
      <c r="A14999" t="s">
        <v>12264</v>
      </c>
      <c r="B14999" t="s">
        <v>12265</v>
      </c>
    </row>
    <row r="15000" spans="1:2">
      <c r="A15000" t="s">
        <v>12302</v>
      </c>
      <c r="B15000" t="s">
        <v>12303</v>
      </c>
    </row>
    <row r="15001" spans="1:2">
      <c r="A15001" t="s">
        <v>12302</v>
      </c>
      <c r="B15001" t="s">
        <v>12303</v>
      </c>
    </row>
    <row r="15002" spans="1:2">
      <c r="A15002" t="s">
        <v>12302</v>
      </c>
      <c r="B15002" t="s">
        <v>12303</v>
      </c>
    </row>
    <row r="15003" spans="1:2">
      <c r="A15003" t="s">
        <v>12304</v>
      </c>
      <c r="B15003" t="s">
        <v>12305</v>
      </c>
    </row>
    <row r="15004" spans="1:2">
      <c r="A15004" t="s">
        <v>12304</v>
      </c>
      <c r="B15004" t="s">
        <v>12305</v>
      </c>
    </row>
    <row r="15005" spans="1:2">
      <c r="A15005" t="s">
        <v>12304</v>
      </c>
      <c r="B15005" t="s">
        <v>12305</v>
      </c>
    </row>
    <row r="15006" spans="1:2">
      <c r="A15006" t="s">
        <v>12712</v>
      </c>
      <c r="B15006" t="s">
        <v>12713</v>
      </c>
    </row>
    <row r="15007" spans="1:2">
      <c r="A15007" t="s">
        <v>12712</v>
      </c>
      <c r="B15007" t="s">
        <v>12713</v>
      </c>
    </row>
    <row r="15008" spans="1:2">
      <c r="A15008" t="s">
        <v>12712</v>
      </c>
      <c r="B15008" t="s">
        <v>12713</v>
      </c>
    </row>
    <row r="15009" spans="1:2">
      <c r="A15009" t="s">
        <v>12714</v>
      </c>
      <c r="B15009" t="s">
        <v>12715</v>
      </c>
    </row>
    <row r="15010" spans="1:2">
      <c r="A15010" t="s">
        <v>12714</v>
      </c>
      <c r="B15010" t="s">
        <v>12715</v>
      </c>
    </row>
    <row r="15011" spans="1:2">
      <c r="A15011" t="s">
        <v>12714</v>
      </c>
      <c r="B15011" t="s">
        <v>12715</v>
      </c>
    </row>
    <row r="15012" spans="1:2">
      <c r="A15012" t="s">
        <v>12280</v>
      </c>
      <c r="B15012" t="s">
        <v>12281</v>
      </c>
    </row>
    <row r="15013" spans="1:2">
      <c r="A15013" t="s">
        <v>12280</v>
      </c>
      <c r="B15013" t="s">
        <v>12281</v>
      </c>
    </row>
    <row r="15014" spans="1:2">
      <c r="A15014" t="s">
        <v>12280</v>
      </c>
      <c r="B15014" t="s">
        <v>12281</v>
      </c>
    </row>
    <row r="15015" spans="1:2">
      <c r="A15015" t="s">
        <v>12282</v>
      </c>
      <c r="B15015" t="s">
        <v>12283</v>
      </c>
    </row>
    <row r="15016" spans="1:2">
      <c r="A15016" t="s">
        <v>12282</v>
      </c>
      <c r="B15016" t="s">
        <v>12283</v>
      </c>
    </row>
    <row r="15017" spans="1:2">
      <c r="A15017" t="s">
        <v>12282</v>
      </c>
      <c r="B15017" t="s">
        <v>12283</v>
      </c>
    </row>
    <row r="15018" spans="1:2">
      <c r="A15018" t="s">
        <v>12284</v>
      </c>
      <c r="B15018" t="s">
        <v>12285</v>
      </c>
    </row>
    <row r="15019" spans="1:2">
      <c r="A15019" t="s">
        <v>12284</v>
      </c>
      <c r="B15019" t="s">
        <v>12285</v>
      </c>
    </row>
    <row r="15020" spans="1:2">
      <c r="A15020" t="s">
        <v>12284</v>
      </c>
      <c r="B15020" t="s">
        <v>12285</v>
      </c>
    </row>
    <row r="15021" spans="1:2">
      <c r="A15021" t="s">
        <v>12294</v>
      </c>
      <c r="B15021" t="s">
        <v>12295</v>
      </c>
    </row>
    <row r="15022" spans="1:2">
      <c r="A15022" t="s">
        <v>12294</v>
      </c>
      <c r="B15022" t="s">
        <v>12295</v>
      </c>
    </row>
    <row r="15023" spans="1:2">
      <c r="A15023" t="s">
        <v>12294</v>
      </c>
      <c r="B15023" t="s">
        <v>12295</v>
      </c>
    </row>
    <row r="15024" spans="1:2">
      <c r="A15024" t="s">
        <v>12266</v>
      </c>
      <c r="B15024" t="s">
        <v>11895</v>
      </c>
    </row>
    <row r="15025" spans="1:2">
      <c r="A15025" t="s">
        <v>12266</v>
      </c>
      <c r="B15025" t="s">
        <v>11895</v>
      </c>
    </row>
    <row r="15026" spans="1:2">
      <c r="A15026" t="s">
        <v>12266</v>
      </c>
      <c r="B15026" t="s">
        <v>11895</v>
      </c>
    </row>
    <row r="15027" spans="1:2">
      <c r="A15027" t="s">
        <v>12267</v>
      </c>
      <c r="B15027" t="s">
        <v>11897</v>
      </c>
    </row>
    <row r="15028" spans="1:2">
      <c r="A15028" t="s">
        <v>12267</v>
      </c>
      <c r="B15028" t="s">
        <v>11897</v>
      </c>
    </row>
    <row r="15029" spans="1:2">
      <c r="A15029" t="s">
        <v>12267</v>
      </c>
      <c r="B15029" t="s">
        <v>11897</v>
      </c>
    </row>
    <row r="15030" spans="1:2">
      <c r="A15030" t="s">
        <v>12268</v>
      </c>
      <c r="B15030" t="s">
        <v>12269</v>
      </c>
    </row>
    <row r="15031" spans="1:2">
      <c r="A15031" t="s">
        <v>12268</v>
      </c>
      <c r="B15031" t="s">
        <v>12269</v>
      </c>
    </row>
    <row r="15032" spans="1:2">
      <c r="A15032" t="s">
        <v>12268</v>
      </c>
      <c r="B15032" t="s">
        <v>12269</v>
      </c>
    </row>
    <row r="15033" spans="1:2">
      <c r="A15033" t="s">
        <v>12270</v>
      </c>
      <c r="B15033" t="s">
        <v>12271</v>
      </c>
    </row>
    <row r="15034" spans="1:2">
      <c r="A15034" t="s">
        <v>12270</v>
      </c>
      <c r="B15034" t="s">
        <v>12271</v>
      </c>
    </row>
    <row r="15035" spans="1:2">
      <c r="A15035" t="s">
        <v>12270</v>
      </c>
      <c r="B15035" t="s">
        <v>12271</v>
      </c>
    </row>
    <row r="15036" spans="1:2">
      <c r="A15036" t="s">
        <v>12272</v>
      </c>
      <c r="B15036" t="s">
        <v>11899</v>
      </c>
    </row>
    <row r="15037" spans="1:2">
      <c r="A15037" t="s">
        <v>12272</v>
      </c>
      <c r="B15037" t="s">
        <v>11899</v>
      </c>
    </row>
    <row r="15038" spans="1:2">
      <c r="A15038" t="s">
        <v>12272</v>
      </c>
      <c r="B15038" t="s">
        <v>11899</v>
      </c>
    </row>
    <row r="15039" spans="1:2">
      <c r="A15039" t="s">
        <v>12547</v>
      </c>
      <c r="B15039" t="s">
        <v>12548</v>
      </c>
    </row>
    <row r="15040" spans="1:2">
      <c r="A15040" t="s">
        <v>12547</v>
      </c>
      <c r="B15040" t="s">
        <v>12548</v>
      </c>
    </row>
    <row r="15041" spans="1:2">
      <c r="A15041" t="s">
        <v>12547</v>
      </c>
      <c r="B15041" t="s">
        <v>12548</v>
      </c>
    </row>
    <row r="15042" spans="1:2">
      <c r="A15042" t="s">
        <v>12273</v>
      </c>
      <c r="B15042" t="s">
        <v>11412</v>
      </c>
    </row>
    <row r="15043" spans="1:2">
      <c r="A15043" t="s">
        <v>12273</v>
      </c>
      <c r="B15043" t="s">
        <v>11412</v>
      </c>
    </row>
    <row r="15044" spans="1:2">
      <c r="A15044" t="s">
        <v>12273</v>
      </c>
      <c r="B15044" t="s">
        <v>11412</v>
      </c>
    </row>
    <row r="15045" spans="1:2">
      <c r="A15045" t="s">
        <v>12274</v>
      </c>
      <c r="B15045" t="s">
        <v>12275</v>
      </c>
    </row>
    <row r="15046" spans="1:2">
      <c r="A15046" t="s">
        <v>12274</v>
      </c>
      <c r="B15046" t="s">
        <v>12275</v>
      </c>
    </row>
    <row r="15047" spans="1:2">
      <c r="A15047" t="s">
        <v>12274</v>
      </c>
      <c r="B15047" t="s">
        <v>12275</v>
      </c>
    </row>
    <row r="15048" spans="1:2">
      <c r="A15048" t="s">
        <v>12541</v>
      </c>
      <c r="B15048" t="s">
        <v>11714</v>
      </c>
    </row>
    <row r="15049" spans="1:2">
      <c r="A15049" t="s">
        <v>12541</v>
      </c>
      <c r="B15049" t="s">
        <v>11714</v>
      </c>
    </row>
    <row r="15050" spans="1:2">
      <c r="A15050" t="s">
        <v>12541</v>
      </c>
      <c r="B15050" t="s">
        <v>11714</v>
      </c>
    </row>
    <row r="15051" spans="1:2">
      <c r="A15051" t="s">
        <v>12542</v>
      </c>
      <c r="B15051" t="s">
        <v>12543</v>
      </c>
    </row>
    <row r="15052" spans="1:2">
      <c r="A15052" t="s">
        <v>12542</v>
      </c>
      <c r="B15052" t="s">
        <v>12543</v>
      </c>
    </row>
    <row r="15053" spans="1:2">
      <c r="A15053" t="s">
        <v>12542</v>
      </c>
      <c r="B15053" t="s">
        <v>12543</v>
      </c>
    </row>
    <row r="15054" spans="1:2">
      <c r="A15054" t="s">
        <v>12544</v>
      </c>
      <c r="B15054" t="s">
        <v>11717</v>
      </c>
    </row>
    <row r="15055" spans="1:2">
      <c r="A15055" t="s">
        <v>12544</v>
      </c>
      <c r="B15055" t="s">
        <v>11717</v>
      </c>
    </row>
    <row r="15056" spans="1:2">
      <c r="A15056" t="s">
        <v>12544</v>
      </c>
      <c r="B15056" t="s">
        <v>11717</v>
      </c>
    </row>
    <row r="15057" spans="1:2">
      <c r="A15057" t="s">
        <v>12545</v>
      </c>
      <c r="B15057" t="s">
        <v>12546</v>
      </c>
    </row>
    <row r="15058" spans="1:2">
      <c r="A15058" t="s">
        <v>12545</v>
      </c>
      <c r="B15058" t="s">
        <v>12546</v>
      </c>
    </row>
    <row r="15059" spans="1:2">
      <c r="A15059" t="s">
        <v>12545</v>
      </c>
      <c r="B15059" t="s">
        <v>12546</v>
      </c>
    </row>
    <row r="15060" spans="1:2">
      <c r="A15060" t="s">
        <v>12276</v>
      </c>
      <c r="B15060" t="s">
        <v>12277</v>
      </c>
    </row>
    <row r="15061" spans="1:2">
      <c r="A15061" t="s">
        <v>12276</v>
      </c>
      <c r="B15061" t="s">
        <v>12277</v>
      </c>
    </row>
    <row r="15062" spans="1:2">
      <c r="A15062" t="s">
        <v>12276</v>
      </c>
      <c r="B15062" t="s">
        <v>12277</v>
      </c>
    </row>
    <row r="15063" spans="1:2">
      <c r="A15063" t="s">
        <v>12278</v>
      </c>
      <c r="B15063" t="s">
        <v>12279</v>
      </c>
    </row>
    <row r="15064" spans="1:2">
      <c r="A15064" t="s">
        <v>12278</v>
      </c>
      <c r="B15064" t="s">
        <v>12279</v>
      </c>
    </row>
    <row r="15065" spans="1:2">
      <c r="A15065" t="s">
        <v>12278</v>
      </c>
      <c r="B15065" t="s">
        <v>12279</v>
      </c>
    </row>
    <row r="15066" spans="1:2">
      <c r="A15066" t="s">
        <v>12246</v>
      </c>
      <c r="B15066" t="s">
        <v>11867</v>
      </c>
    </row>
    <row r="15067" spans="1:2">
      <c r="A15067" t="s">
        <v>12246</v>
      </c>
      <c r="B15067" t="s">
        <v>11867</v>
      </c>
    </row>
    <row r="15068" spans="1:2">
      <c r="A15068" t="s">
        <v>12246</v>
      </c>
      <c r="B15068" t="s">
        <v>11867</v>
      </c>
    </row>
    <row r="15069" spans="1:2">
      <c r="A15069" t="s">
        <v>12247</v>
      </c>
      <c r="B15069" t="s">
        <v>12248</v>
      </c>
    </row>
    <row r="15070" spans="1:2">
      <c r="A15070" t="s">
        <v>12247</v>
      </c>
      <c r="B15070" t="s">
        <v>12248</v>
      </c>
    </row>
    <row r="15071" spans="1:2">
      <c r="A15071" t="s">
        <v>12247</v>
      </c>
      <c r="B15071" t="s">
        <v>12248</v>
      </c>
    </row>
    <row r="15072" spans="1:2">
      <c r="A15072" t="s">
        <v>12249</v>
      </c>
      <c r="B15072" t="s">
        <v>12250</v>
      </c>
    </row>
    <row r="15073" spans="1:2">
      <c r="A15073" t="s">
        <v>12249</v>
      </c>
      <c r="B15073" t="s">
        <v>12250</v>
      </c>
    </row>
    <row r="15074" spans="1:2">
      <c r="A15074" t="s">
        <v>12249</v>
      </c>
      <c r="B15074" t="s">
        <v>12250</v>
      </c>
    </row>
    <row r="15075" spans="1:2">
      <c r="A15075" t="s">
        <v>12251</v>
      </c>
      <c r="B15075" t="s">
        <v>11873</v>
      </c>
    </row>
    <row r="15076" spans="1:2">
      <c r="A15076" t="s">
        <v>12251</v>
      </c>
      <c r="B15076" t="s">
        <v>11873</v>
      </c>
    </row>
    <row r="15077" spans="1:2">
      <c r="A15077" t="s">
        <v>12251</v>
      </c>
      <c r="B15077" t="s">
        <v>11873</v>
      </c>
    </row>
    <row r="15078" spans="1:2">
      <c r="A15078" t="s">
        <v>12252</v>
      </c>
      <c r="B15078" t="s">
        <v>12253</v>
      </c>
    </row>
    <row r="15079" spans="1:2">
      <c r="A15079" t="s">
        <v>12252</v>
      </c>
      <c r="B15079" t="s">
        <v>12253</v>
      </c>
    </row>
    <row r="15080" spans="1:2">
      <c r="A15080" t="s">
        <v>12252</v>
      </c>
      <c r="B15080" t="s">
        <v>12253</v>
      </c>
    </row>
    <row r="15081" spans="1:2">
      <c r="A15081" t="s">
        <v>12289</v>
      </c>
      <c r="B15081" t="s">
        <v>11416</v>
      </c>
    </row>
    <row r="15082" spans="1:2">
      <c r="A15082" t="s">
        <v>12289</v>
      </c>
      <c r="B15082" t="s">
        <v>11416</v>
      </c>
    </row>
    <row r="15083" spans="1:2">
      <c r="A15083" t="s">
        <v>12289</v>
      </c>
      <c r="B15083" t="s">
        <v>11416</v>
      </c>
    </row>
    <row r="15084" spans="1:2">
      <c r="A15084" t="s">
        <v>12290</v>
      </c>
      <c r="B15084" t="s">
        <v>11418</v>
      </c>
    </row>
    <row r="15085" spans="1:2">
      <c r="A15085" t="s">
        <v>12290</v>
      </c>
      <c r="B15085" t="s">
        <v>11418</v>
      </c>
    </row>
    <row r="15086" spans="1:2">
      <c r="A15086" t="s">
        <v>12290</v>
      </c>
      <c r="B15086" t="s">
        <v>11418</v>
      </c>
    </row>
    <row r="15087" spans="1:2">
      <c r="A15087" t="s">
        <v>12291</v>
      </c>
      <c r="B15087" t="s">
        <v>11402</v>
      </c>
    </row>
    <row r="15088" spans="1:2">
      <c r="A15088" t="s">
        <v>12291</v>
      </c>
      <c r="B15088" t="s">
        <v>11402</v>
      </c>
    </row>
    <row r="15089" spans="1:2">
      <c r="A15089" t="s">
        <v>12291</v>
      </c>
      <c r="B15089" t="s">
        <v>11402</v>
      </c>
    </row>
    <row r="15090" spans="1:2">
      <c r="A15090" t="s">
        <v>12292</v>
      </c>
      <c r="B15090" t="s">
        <v>11404</v>
      </c>
    </row>
    <row r="15091" spans="1:2">
      <c r="A15091" t="s">
        <v>12292</v>
      </c>
      <c r="B15091" t="s">
        <v>11404</v>
      </c>
    </row>
    <row r="15092" spans="1:2">
      <c r="A15092" t="s">
        <v>12292</v>
      </c>
      <c r="B15092" t="s">
        <v>11404</v>
      </c>
    </row>
    <row r="15093" spans="1:2">
      <c r="A15093" t="s">
        <v>12293</v>
      </c>
      <c r="B15093" t="s">
        <v>11406</v>
      </c>
    </row>
    <row r="15094" spans="1:2">
      <c r="A15094" t="s">
        <v>12293</v>
      </c>
      <c r="B15094" t="s">
        <v>11406</v>
      </c>
    </row>
    <row r="15095" spans="1:2">
      <c r="A15095" t="s">
        <v>12293</v>
      </c>
      <c r="B15095" t="s">
        <v>11406</v>
      </c>
    </row>
    <row r="15096" spans="1:2">
      <c r="A15096" t="s">
        <v>12286</v>
      </c>
      <c r="B15096" t="s">
        <v>12287</v>
      </c>
    </row>
    <row r="15097" spans="1:2">
      <c r="A15097" t="s">
        <v>12286</v>
      </c>
      <c r="B15097" t="s">
        <v>12287</v>
      </c>
    </row>
    <row r="15098" spans="1:2">
      <c r="A15098" t="s">
        <v>12286</v>
      </c>
      <c r="B15098" t="s">
        <v>12287</v>
      </c>
    </row>
    <row r="15099" spans="1:2">
      <c r="A15099" t="s">
        <v>12549</v>
      </c>
      <c r="B15099" t="s">
        <v>12550</v>
      </c>
    </row>
    <row r="15100" spans="1:2">
      <c r="A15100" t="s">
        <v>12549</v>
      </c>
      <c r="B15100" t="s">
        <v>12550</v>
      </c>
    </row>
    <row r="15101" spans="1:2">
      <c r="A15101" t="s">
        <v>12549</v>
      </c>
      <c r="B15101" t="s">
        <v>12550</v>
      </c>
    </row>
    <row r="15102" spans="1:2">
      <c r="A15102" t="s">
        <v>12254</v>
      </c>
      <c r="B15102" t="s">
        <v>11875</v>
      </c>
    </row>
    <row r="15103" spans="1:2">
      <c r="A15103" t="s">
        <v>12254</v>
      </c>
      <c r="B15103" t="s">
        <v>11875</v>
      </c>
    </row>
    <row r="15104" spans="1:2">
      <c r="A15104" t="s">
        <v>12254</v>
      </c>
      <c r="B15104" t="s">
        <v>11875</v>
      </c>
    </row>
    <row r="15105" spans="1:2">
      <c r="A15105" t="s">
        <v>12255</v>
      </c>
      <c r="B15105" t="s">
        <v>11877</v>
      </c>
    </row>
    <row r="15106" spans="1:2">
      <c r="A15106" t="s">
        <v>12255</v>
      </c>
      <c r="B15106" t="s">
        <v>11877</v>
      </c>
    </row>
    <row r="15107" spans="1:2">
      <c r="A15107" t="s">
        <v>12255</v>
      </c>
      <c r="B15107" t="s">
        <v>11877</v>
      </c>
    </row>
    <row r="15108" spans="1:2">
      <c r="A15108" t="s">
        <v>12256</v>
      </c>
      <c r="B15108" t="s">
        <v>11879</v>
      </c>
    </row>
    <row r="15109" spans="1:2">
      <c r="A15109" t="s">
        <v>12256</v>
      </c>
      <c r="B15109" t="s">
        <v>11879</v>
      </c>
    </row>
    <row r="15110" spans="1:2">
      <c r="A15110" t="s">
        <v>12256</v>
      </c>
      <c r="B15110" t="s">
        <v>11879</v>
      </c>
    </row>
    <row r="15111" spans="1:2">
      <c r="A15111" t="s">
        <v>12257</v>
      </c>
      <c r="B15111" t="s">
        <v>11881</v>
      </c>
    </row>
    <row r="15112" spans="1:2">
      <c r="A15112" t="s">
        <v>12257</v>
      </c>
      <c r="B15112" t="s">
        <v>11881</v>
      </c>
    </row>
    <row r="15113" spans="1:2">
      <c r="A15113" t="s">
        <v>12257</v>
      </c>
      <c r="B15113" t="s">
        <v>11881</v>
      </c>
    </row>
    <row r="15114" spans="1:2">
      <c r="A15114" t="s">
        <v>12258</v>
      </c>
      <c r="B15114" t="s">
        <v>11883</v>
      </c>
    </row>
    <row r="15115" spans="1:2">
      <c r="A15115" t="s">
        <v>12258</v>
      </c>
      <c r="B15115" t="s">
        <v>11883</v>
      </c>
    </row>
    <row r="15116" spans="1:2">
      <c r="A15116" t="s">
        <v>12258</v>
      </c>
      <c r="B15116" t="s">
        <v>11883</v>
      </c>
    </row>
    <row r="15117" spans="1:2">
      <c r="A15117" t="s">
        <v>12259</v>
      </c>
      <c r="B15117" t="s">
        <v>11885</v>
      </c>
    </row>
    <row r="15118" spans="1:2">
      <c r="A15118" t="s">
        <v>12259</v>
      </c>
      <c r="B15118" t="s">
        <v>11885</v>
      </c>
    </row>
    <row r="15119" spans="1:2">
      <c r="A15119" t="s">
        <v>12259</v>
      </c>
      <c r="B15119" t="s">
        <v>11885</v>
      </c>
    </row>
    <row r="15120" spans="1:2">
      <c r="A15120" t="s">
        <v>12288</v>
      </c>
      <c r="B15120" t="s">
        <v>11907</v>
      </c>
    </row>
    <row r="15121" spans="1:2">
      <c r="A15121" t="s">
        <v>12288</v>
      </c>
      <c r="B15121" t="s">
        <v>11907</v>
      </c>
    </row>
    <row r="15122" spans="1:2">
      <c r="A15122" t="s">
        <v>12288</v>
      </c>
      <c r="B15122" t="s">
        <v>11907</v>
      </c>
    </row>
    <row r="15123" spans="1:2">
      <c r="A15123" t="s">
        <v>12296</v>
      </c>
      <c r="B15123" t="s">
        <v>12297</v>
      </c>
    </row>
    <row r="15124" spans="1:2">
      <c r="A15124" t="s">
        <v>12296</v>
      </c>
      <c r="B15124" t="s">
        <v>12297</v>
      </c>
    </row>
    <row r="15125" spans="1:2">
      <c r="A15125" t="s">
        <v>12296</v>
      </c>
      <c r="B15125" t="s">
        <v>12297</v>
      </c>
    </row>
    <row r="15126" spans="1:2">
      <c r="A15126" t="s">
        <v>12298</v>
      </c>
      <c r="B15126" t="s">
        <v>12299</v>
      </c>
    </row>
    <row r="15127" spans="1:2">
      <c r="A15127" t="s">
        <v>12298</v>
      </c>
      <c r="B15127" t="s">
        <v>12299</v>
      </c>
    </row>
    <row r="15128" spans="1:2">
      <c r="A15128" t="s">
        <v>12298</v>
      </c>
      <c r="B15128" t="s">
        <v>12299</v>
      </c>
    </row>
    <row r="15129" spans="1:2">
      <c r="A15129" t="s">
        <v>12300</v>
      </c>
      <c r="B15129" t="s">
        <v>12301</v>
      </c>
    </row>
    <row r="15130" spans="1:2">
      <c r="A15130" t="s">
        <v>12300</v>
      </c>
      <c r="B15130" t="s">
        <v>12301</v>
      </c>
    </row>
    <row r="15131" spans="1:2">
      <c r="A15131" t="s">
        <v>12300</v>
      </c>
      <c r="B15131" t="s">
        <v>12301</v>
      </c>
    </row>
    <row r="15132" spans="1:2">
      <c r="A15132" t="s">
        <v>12490</v>
      </c>
      <c r="B15132" t="s">
        <v>12491</v>
      </c>
    </row>
    <row r="15133" spans="1:2">
      <c r="A15133" t="s">
        <v>12490</v>
      </c>
      <c r="B15133" t="s">
        <v>12491</v>
      </c>
    </row>
    <row r="15134" spans="1:2">
      <c r="A15134" t="s">
        <v>12490</v>
      </c>
      <c r="B15134" t="s">
        <v>12491</v>
      </c>
    </row>
    <row r="15135" spans="1:2">
      <c r="A15135" t="s">
        <v>12588</v>
      </c>
      <c r="B15135" t="s">
        <v>12589</v>
      </c>
    </row>
    <row r="15136" spans="1:2">
      <c r="A15136" t="s">
        <v>12588</v>
      </c>
      <c r="B15136" t="s">
        <v>12589</v>
      </c>
    </row>
    <row r="15137" spans="1:2">
      <c r="A15137" t="s">
        <v>12588</v>
      </c>
      <c r="B15137" t="s">
        <v>12589</v>
      </c>
    </row>
    <row r="15138" spans="1:2">
      <c r="A15138" t="s">
        <v>12590</v>
      </c>
      <c r="B15138" t="s">
        <v>12591</v>
      </c>
    </row>
    <row r="15139" spans="1:2">
      <c r="A15139" t="s">
        <v>12590</v>
      </c>
      <c r="B15139" t="s">
        <v>12591</v>
      </c>
    </row>
    <row r="15140" spans="1:2">
      <c r="A15140" t="s">
        <v>12590</v>
      </c>
      <c r="B15140" t="s">
        <v>12591</v>
      </c>
    </row>
    <row r="15141" spans="1:2">
      <c r="A15141" t="s">
        <v>12592</v>
      </c>
      <c r="B15141" t="s">
        <v>12593</v>
      </c>
    </row>
    <row r="15142" spans="1:2">
      <c r="A15142" t="s">
        <v>12592</v>
      </c>
      <c r="B15142" t="s">
        <v>12593</v>
      </c>
    </row>
    <row r="15143" spans="1:2">
      <c r="A15143" t="s">
        <v>12592</v>
      </c>
      <c r="B15143" t="s">
        <v>12593</v>
      </c>
    </row>
    <row r="15144" spans="1:2">
      <c r="A15144" t="s">
        <v>12409</v>
      </c>
      <c r="B15144" t="s">
        <v>12410</v>
      </c>
    </row>
    <row r="15145" spans="1:2">
      <c r="A15145" t="s">
        <v>12409</v>
      </c>
      <c r="B15145" t="s">
        <v>12410</v>
      </c>
    </row>
    <row r="15146" spans="1:2">
      <c r="A15146" t="s">
        <v>12409</v>
      </c>
      <c r="B15146" t="s">
        <v>12410</v>
      </c>
    </row>
    <row r="15147" spans="1:2">
      <c r="A15147" t="s">
        <v>12411</v>
      </c>
      <c r="B15147" t="s">
        <v>12412</v>
      </c>
    </row>
    <row r="15148" spans="1:2">
      <c r="A15148" t="s">
        <v>12411</v>
      </c>
      <c r="B15148" t="s">
        <v>12412</v>
      </c>
    </row>
    <row r="15149" spans="1:2">
      <c r="A15149" t="s">
        <v>12411</v>
      </c>
      <c r="B15149" t="s">
        <v>12412</v>
      </c>
    </row>
    <row r="15150" spans="1:2">
      <c r="A15150" t="s">
        <v>12413</v>
      </c>
      <c r="B15150" t="s">
        <v>12414</v>
      </c>
    </row>
    <row r="15151" spans="1:2">
      <c r="A15151" t="s">
        <v>12413</v>
      </c>
      <c r="B15151" t="s">
        <v>12414</v>
      </c>
    </row>
    <row r="15152" spans="1:2">
      <c r="A15152" t="s">
        <v>12413</v>
      </c>
      <c r="B15152" t="s">
        <v>12414</v>
      </c>
    </row>
    <row r="15153" spans="1:2">
      <c r="A15153" t="s">
        <v>12415</v>
      </c>
      <c r="B15153" t="s">
        <v>12416</v>
      </c>
    </row>
    <row r="15154" spans="1:2">
      <c r="A15154" t="s">
        <v>12415</v>
      </c>
      <c r="B15154" t="s">
        <v>12416</v>
      </c>
    </row>
    <row r="15155" spans="1:2">
      <c r="A15155" t="s">
        <v>12415</v>
      </c>
      <c r="B15155" t="s">
        <v>12416</v>
      </c>
    </row>
    <row r="15156" spans="1:2">
      <c r="A15156" t="s">
        <v>12507</v>
      </c>
      <c r="B15156" t="s">
        <v>11569</v>
      </c>
    </row>
    <row r="15157" spans="1:2">
      <c r="A15157" t="s">
        <v>12507</v>
      </c>
      <c r="B15157" t="s">
        <v>11569</v>
      </c>
    </row>
    <row r="15158" spans="1:2">
      <c r="A15158" t="s">
        <v>12507</v>
      </c>
      <c r="B15158" t="s">
        <v>11569</v>
      </c>
    </row>
    <row r="15159" spans="1:2">
      <c r="A15159" t="s">
        <v>12601</v>
      </c>
      <c r="B15159" t="s">
        <v>11571</v>
      </c>
    </row>
    <row r="15160" spans="1:2">
      <c r="A15160" t="s">
        <v>12601</v>
      </c>
      <c r="B15160" t="s">
        <v>11571</v>
      </c>
    </row>
    <row r="15161" spans="1:2">
      <c r="A15161" t="s">
        <v>12601</v>
      </c>
      <c r="B15161" t="s">
        <v>11571</v>
      </c>
    </row>
    <row r="15162" spans="1:2">
      <c r="A15162" t="s">
        <v>12508</v>
      </c>
      <c r="B15162" t="s">
        <v>11573</v>
      </c>
    </row>
    <row r="15163" spans="1:2">
      <c r="A15163" t="s">
        <v>12508</v>
      </c>
      <c r="B15163" t="s">
        <v>11573</v>
      </c>
    </row>
    <row r="15164" spans="1:2">
      <c r="A15164" t="s">
        <v>12508</v>
      </c>
      <c r="B15164" t="s">
        <v>11573</v>
      </c>
    </row>
    <row r="15165" spans="1:2">
      <c r="A15165" t="s">
        <v>12509</v>
      </c>
      <c r="B15165" t="s">
        <v>11575</v>
      </c>
    </row>
    <row r="15166" spans="1:2">
      <c r="A15166" t="s">
        <v>12509</v>
      </c>
      <c r="B15166" t="s">
        <v>11575</v>
      </c>
    </row>
    <row r="15167" spans="1:2">
      <c r="A15167" t="s">
        <v>12509</v>
      </c>
      <c r="B15167" t="s">
        <v>11575</v>
      </c>
    </row>
    <row r="15168" spans="1:2">
      <c r="A15168" t="s">
        <v>12417</v>
      </c>
      <c r="B15168" t="s">
        <v>12410</v>
      </c>
    </row>
    <row r="15169" spans="1:2">
      <c r="A15169" t="s">
        <v>12417</v>
      </c>
      <c r="B15169" t="s">
        <v>12410</v>
      </c>
    </row>
    <row r="15170" spans="1:2">
      <c r="A15170" t="s">
        <v>12417</v>
      </c>
      <c r="B15170" t="s">
        <v>12410</v>
      </c>
    </row>
    <row r="15171" spans="1:2">
      <c r="A15171" t="s">
        <v>12418</v>
      </c>
      <c r="B15171" t="s">
        <v>12412</v>
      </c>
    </row>
    <row r="15172" spans="1:2">
      <c r="A15172" t="s">
        <v>12418</v>
      </c>
      <c r="B15172" t="s">
        <v>12412</v>
      </c>
    </row>
    <row r="15173" spans="1:2">
      <c r="A15173" t="s">
        <v>12418</v>
      </c>
      <c r="B15173" t="s">
        <v>12412</v>
      </c>
    </row>
    <row r="15174" spans="1:2">
      <c r="A15174" t="s">
        <v>12419</v>
      </c>
      <c r="B15174" t="s">
        <v>12414</v>
      </c>
    </row>
    <row r="15175" spans="1:2">
      <c r="A15175" t="s">
        <v>12419</v>
      </c>
      <c r="B15175" t="s">
        <v>12414</v>
      </c>
    </row>
    <row r="15176" spans="1:2">
      <c r="A15176" t="s">
        <v>12419</v>
      </c>
      <c r="B15176" t="s">
        <v>12414</v>
      </c>
    </row>
    <row r="15177" spans="1:2">
      <c r="A15177" t="s">
        <v>12420</v>
      </c>
      <c r="B15177" t="s">
        <v>12416</v>
      </c>
    </row>
    <row r="15178" spans="1:2">
      <c r="A15178" t="s">
        <v>12420</v>
      </c>
      <c r="B15178" t="s">
        <v>12416</v>
      </c>
    </row>
    <row r="15179" spans="1:2">
      <c r="A15179" t="s">
        <v>12420</v>
      </c>
      <c r="B15179" t="s">
        <v>12416</v>
      </c>
    </row>
    <row r="15180" spans="1:2">
      <c r="A15180" t="s">
        <v>12510</v>
      </c>
      <c r="B15180" t="s">
        <v>12511</v>
      </c>
    </row>
    <row r="15181" spans="1:2">
      <c r="A15181" t="s">
        <v>12510</v>
      </c>
      <c r="B15181" t="s">
        <v>12511</v>
      </c>
    </row>
    <row r="15182" spans="1:2">
      <c r="A15182" t="s">
        <v>12510</v>
      </c>
      <c r="B15182" t="s">
        <v>12511</v>
      </c>
    </row>
    <row r="15183" spans="1:2">
      <c r="A15183" t="s">
        <v>12602</v>
      </c>
      <c r="B15183" t="s">
        <v>12603</v>
      </c>
    </row>
    <row r="15184" spans="1:2">
      <c r="A15184" t="s">
        <v>12602</v>
      </c>
      <c r="B15184" t="s">
        <v>12603</v>
      </c>
    </row>
    <row r="15185" spans="1:2">
      <c r="A15185" t="s">
        <v>12602</v>
      </c>
      <c r="B15185" t="s">
        <v>12603</v>
      </c>
    </row>
    <row r="15186" spans="1:2">
      <c r="A15186" t="s">
        <v>12512</v>
      </c>
      <c r="B15186" t="s">
        <v>12513</v>
      </c>
    </row>
    <row r="15187" spans="1:2">
      <c r="A15187" t="s">
        <v>12512</v>
      </c>
      <c r="B15187" t="s">
        <v>12513</v>
      </c>
    </row>
    <row r="15188" spans="1:2">
      <c r="A15188" t="s">
        <v>12512</v>
      </c>
      <c r="B15188" t="s">
        <v>12513</v>
      </c>
    </row>
    <row r="15189" spans="1:2">
      <c r="A15189" t="s">
        <v>12514</v>
      </c>
      <c r="B15189" t="s">
        <v>12515</v>
      </c>
    </row>
    <row r="15190" spans="1:2">
      <c r="A15190" t="s">
        <v>12514</v>
      </c>
      <c r="B15190" t="s">
        <v>12515</v>
      </c>
    </row>
    <row r="15191" spans="1:2">
      <c r="A15191" t="s">
        <v>12514</v>
      </c>
      <c r="B15191" t="s">
        <v>12515</v>
      </c>
    </row>
    <row r="15192" spans="1:2">
      <c r="A15192" t="s">
        <v>12365</v>
      </c>
      <c r="B15192" t="s">
        <v>12366</v>
      </c>
    </row>
    <row r="15193" spans="1:2">
      <c r="A15193" t="s">
        <v>12365</v>
      </c>
      <c r="B15193" t="s">
        <v>12366</v>
      </c>
    </row>
    <row r="15194" spans="1:2">
      <c r="A15194" t="s">
        <v>12365</v>
      </c>
      <c r="B15194" t="s">
        <v>12366</v>
      </c>
    </row>
    <row r="15195" spans="1:2">
      <c r="A15195" t="s">
        <v>12367</v>
      </c>
      <c r="B15195" t="s">
        <v>12368</v>
      </c>
    </row>
    <row r="15196" spans="1:2">
      <c r="A15196" t="s">
        <v>12367</v>
      </c>
      <c r="B15196" t="s">
        <v>12368</v>
      </c>
    </row>
    <row r="15197" spans="1:2">
      <c r="A15197" t="s">
        <v>12367</v>
      </c>
      <c r="B15197" t="s">
        <v>12368</v>
      </c>
    </row>
    <row r="15198" spans="1:2">
      <c r="A15198" t="s">
        <v>12369</v>
      </c>
      <c r="B15198" t="s">
        <v>12370</v>
      </c>
    </row>
    <row r="15199" spans="1:2">
      <c r="A15199" t="s">
        <v>12369</v>
      </c>
      <c r="B15199" t="s">
        <v>12370</v>
      </c>
    </row>
    <row r="15200" spans="1:2">
      <c r="A15200" t="s">
        <v>12369</v>
      </c>
      <c r="B15200" t="s">
        <v>12370</v>
      </c>
    </row>
    <row r="15201" spans="1:2">
      <c r="A15201" t="s">
        <v>12371</v>
      </c>
      <c r="B15201" t="s">
        <v>12372</v>
      </c>
    </row>
    <row r="15202" spans="1:2">
      <c r="A15202" t="s">
        <v>12371</v>
      </c>
      <c r="B15202" t="s">
        <v>12372</v>
      </c>
    </row>
    <row r="15203" spans="1:2">
      <c r="A15203" t="s">
        <v>12371</v>
      </c>
      <c r="B15203" t="s">
        <v>12372</v>
      </c>
    </row>
    <row r="15204" spans="1:2">
      <c r="A15204" t="s">
        <v>12373</v>
      </c>
      <c r="B15204" t="s">
        <v>12374</v>
      </c>
    </row>
    <row r="15205" spans="1:2">
      <c r="A15205" t="s">
        <v>12373</v>
      </c>
      <c r="B15205" t="s">
        <v>12374</v>
      </c>
    </row>
    <row r="15206" spans="1:2">
      <c r="A15206" t="s">
        <v>12373</v>
      </c>
      <c r="B15206" t="s">
        <v>12374</v>
      </c>
    </row>
    <row r="15207" spans="1:2">
      <c r="A15207" t="s">
        <v>12492</v>
      </c>
      <c r="B15207" t="s">
        <v>12493</v>
      </c>
    </row>
    <row r="15208" spans="1:2">
      <c r="A15208" t="s">
        <v>12492</v>
      </c>
      <c r="B15208" t="s">
        <v>12493</v>
      </c>
    </row>
    <row r="15209" spans="1:2">
      <c r="A15209" t="s">
        <v>12492</v>
      </c>
      <c r="B15209" t="s">
        <v>12493</v>
      </c>
    </row>
    <row r="15210" spans="1:2">
      <c r="A15210" t="s">
        <v>12594</v>
      </c>
      <c r="B15210" t="s">
        <v>12595</v>
      </c>
    </row>
    <row r="15211" spans="1:2">
      <c r="A15211" t="s">
        <v>12594</v>
      </c>
      <c r="B15211" t="s">
        <v>12595</v>
      </c>
    </row>
    <row r="15212" spans="1:2">
      <c r="A15212" t="s">
        <v>12594</v>
      </c>
      <c r="B15212" t="s">
        <v>12595</v>
      </c>
    </row>
    <row r="15213" spans="1:2">
      <c r="A15213" t="s">
        <v>12596</v>
      </c>
      <c r="B15213" t="s">
        <v>12597</v>
      </c>
    </row>
    <row r="15214" spans="1:2">
      <c r="A15214" t="s">
        <v>12596</v>
      </c>
      <c r="B15214" t="s">
        <v>12597</v>
      </c>
    </row>
    <row r="15215" spans="1:2">
      <c r="A15215" t="s">
        <v>12596</v>
      </c>
      <c r="B15215" t="s">
        <v>12597</v>
      </c>
    </row>
    <row r="15216" spans="1:2">
      <c r="A15216" t="s">
        <v>12494</v>
      </c>
      <c r="B15216" t="s">
        <v>12495</v>
      </c>
    </row>
    <row r="15217" spans="1:2">
      <c r="A15217" t="s">
        <v>12494</v>
      </c>
      <c r="B15217" t="s">
        <v>12495</v>
      </c>
    </row>
    <row r="15218" spans="1:2">
      <c r="A15218" t="s">
        <v>12494</v>
      </c>
      <c r="B15218" t="s">
        <v>12495</v>
      </c>
    </row>
    <row r="15219" spans="1:2">
      <c r="A15219" t="s">
        <v>12360</v>
      </c>
      <c r="B15219" t="s">
        <v>4174</v>
      </c>
    </row>
    <row r="15220" spans="1:2">
      <c r="A15220" t="s">
        <v>12360</v>
      </c>
      <c r="B15220" t="s">
        <v>4174</v>
      </c>
    </row>
    <row r="15221" spans="1:2">
      <c r="A15221" t="s">
        <v>12360</v>
      </c>
      <c r="B15221" t="s">
        <v>4174</v>
      </c>
    </row>
    <row r="15222" spans="1:2">
      <c r="A15222" t="s">
        <v>12361</v>
      </c>
      <c r="B15222" t="s">
        <v>4176</v>
      </c>
    </row>
    <row r="15223" spans="1:2">
      <c r="A15223" t="s">
        <v>12361</v>
      </c>
      <c r="B15223" t="s">
        <v>4176</v>
      </c>
    </row>
    <row r="15224" spans="1:2">
      <c r="A15224" t="s">
        <v>12361</v>
      </c>
      <c r="B15224" t="s">
        <v>4176</v>
      </c>
    </row>
    <row r="15225" spans="1:2">
      <c r="A15225" t="s">
        <v>12356</v>
      </c>
      <c r="B15225" t="s">
        <v>4176</v>
      </c>
    </row>
    <row r="15226" spans="1:2">
      <c r="A15226" t="s">
        <v>12356</v>
      </c>
      <c r="B15226" t="s">
        <v>4176</v>
      </c>
    </row>
    <row r="15227" spans="1:2">
      <c r="A15227" t="s">
        <v>12356</v>
      </c>
      <c r="B15227" t="s">
        <v>4176</v>
      </c>
    </row>
    <row r="15228" spans="1:2">
      <c r="A15228" t="s">
        <v>12362</v>
      </c>
      <c r="B15228" t="s">
        <v>4178</v>
      </c>
    </row>
    <row r="15229" spans="1:2">
      <c r="A15229" t="s">
        <v>12362</v>
      </c>
      <c r="B15229" t="s">
        <v>4178</v>
      </c>
    </row>
    <row r="15230" spans="1:2">
      <c r="A15230" t="s">
        <v>12362</v>
      </c>
      <c r="B15230" t="s">
        <v>4178</v>
      </c>
    </row>
    <row r="15231" spans="1:2">
      <c r="A15231" t="s">
        <v>12357</v>
      </c>
      <c r="B15231" t="s">
        <v>4178</v>
      </c>
    </row>
    <row r="15232" spans="1:2">
      <c r="A15232" t="s">
        <v>12357</v>
      </c>
      <c r="B15232" t="s">
        <v>4178</v>
      </c>
    </row>
    <row r="15233" spans="1:2">
      <c r="A15233" t="s">
        <v>12357</v>
      </c>
      <c r="B15233" t="s">
        <v>4178</v>
      </c>
    </row>
    <row r="15234" spans="1:2">
      <c r="A15234" t="s">
        <v>12363</v>
      </c>
      <c r="B15234" t="s">
        <v>4180</v>
      </c>
    </row>
    <row r="15235" spans="1:2">
      <c r="A15235" t="s">
        <v>12363</v>
      </c>
      <c r="B15235" t="s">
        <v>4180</v>
      </c>
    </row>
    <row r="15236" spans="1:2">
      <c r="A15236" t="s">
        <v>12363</v>
      </c>
      <c r="B15236" t="s">
        <v>4180</v>
      </c>
    </row>
    <row r="15237" spans="1:2">
      <c r="A15237" t="s">
        <v>12358</v>
      </c>
      <c r="B15237" t="s">
        <v>4180</v>
      </c>
    </row>
    <row r="15238" spans="1:2">
      <c r="A15238" t="s">
        <v>12358</v>
      </c>
      <c r="B15238" t="s">
        <v>4180</v>
      </c>
    </row>
    <row r="15239" spans="1:2">
      <c r="A15239" t="s">
        <v>12358</v>
      </c>
      <c r="B15239" t="s">
        <v>4180</v>
      </c>
    </row>
    <row r="15240" spans="1:2">
      <c r="A15240" t="s">
        <v>12364</v>
      </c>
      <c r="B15240" t="s">
        <v>4182</v>
      </c>
    </row>
    <row r="15241" spans="1:2">
      <c r="A15241" t="s">
        <v>12364</v>
      </c>
      <c r="B15241" t="s">
        <v>4182</v>
      </c>
    </row>
    <row r="15242" spans="1:2">
      <c r="A15242" t="s">
        <v>12364</v>
      </c>
      <c r="B15242" t="s">
        <v>4182</v>
      </c>
    </row>
    <row r="15243" spans="1:2">
      <c r="A15243" t="s">
        <v>12359</v>
      </c>
      <c r="B15243" t="s">
        <v>4182</v>
      </c>
    </row>
    <row r="15244" spans="1:2">
      <c r="A15244" t="s">
        <v>12359</v>
      </c>
      <c r="B15244" t="s">
        <v>4182</v>
      </c>
    </row>
    <row r="15245" spans="1:2">
      <c r="A15245" t="s">
        <v>12359</v>
      </c>
      <c r="B15245" t="s">
        <v>4182</v>
      </c>
    </row>
    <row r="15246" spans="1:2">
      <c r="A15246" t="s">
        <v>12390</v>
      </c>
      <c r="B15246" t="s">
        <v>12391</v>
      </c>
    </row>
    <row r="15247" spans="1:2">
      <c r="A15247" t="s">
        <v>12390</v>
      </c>
      <c r="B15247" t="s">
        <v>12391</v>
      </c>
    </row>
    <row r="15248" spans="1:2">
      <c r="A15248" t="s">
        <v>12390</v>
      </c>
      <c r="B15248" t="s">
        <v>12391</v>
      </c>
    </row>
    <row r="15249" spans="1:2">
      <c r="A15249" t="s">
        <v>12392</v>
      </c>
      <c r="B15249" t="s">
        <v>12393</v>
      </c>
    </row>
    <row r="15250" spans="1:2">
      <c r="A15250" t="s">
        <v>12392</v>
      </c>
      <c r="B15250" t="s">
        <v>12393</v>
      </c>
    </row>
    <row r="15251" spans="1:2">
      <c r="A15251" t="s">
        <v>12392</v>
      </c>
      <c r="B15251" t="s">
        <v>12393</v>
      </c>
    </row>
    <row r="15252" spans="1:2">
      <c r="A15252" t="s">
        <v>12394</v>
      </c>
      <c r="B15252" t="s">
        <v>11515</v>
      </c>
    </row>
    <row r="15253" spans="1:2">
      <c r="A15253" t="s">
        <v>12394</v>
      </c>
      <c r="B15253" t="s">
        <v>11515</v>
      </c>
    </row>
    <row r="15254" spans="1:2">
      <c r="A15254" t="s">
        <v>12394</v>
      </c>
      <c r="B15254" t="s">
        <v>11515</v>
      </c>
    </row>
    <row r="15255" spans="1:2">
      <c r="A15255" t="s">
        <v>12395</v>
      </c>
      <c r="B15255" t="s">
        <v>11517</v>
      </c>
    </row>
    <row r="15256" spans="1:2">
      <c r="A15256" t="s">
        <v>12395</v>
      </c>
      <c r="B15256" t="s">
        <v>11517</v>
      </c>
    </row>
    <row r="15257" spans="1:2">
      <c r="A15257" t="s">
        <v>12395</v>
      </c>
      <c r="B15257" t="s">
        <v>11517</v>
      </c>
    </row>
    <row r="15258" spans="1:2">
      <c r="A15258" t="s">
        <v>12401</v>
      </c>
      <c r="B15258" t="s">
        <v>12402</v>
      </c>
    </row>
    <row r="15259" spans="1:2">
      <c r="A15259" t="s">
        <v>12401</v>
      </c>
      <c r="B15259" t="s">
        <v>12402</v>
      </c>
    </row>
    <row r="15260" spans="1:2">
      <c r="A15260" t="s">
        <v>12401</v>
      </c>
      <c r="B15260" t="s">
        <v>12402</v>
      </c>
    </row>
    <row r="15261" spans="1:2">
      <c r="A15261" t="s">
        <v>12375</v>
      </c>
      <c r="B15261" t="s">
        <v>4134</v>
      </c>
    </row>
    <row r="15262" spans="1:2">
      <c r="A15262" t="s">
        <v>12375</v>
      </c>
      <c r="B15262" t="s">
        <v>4134</v>
      </c>
    </row>
    <row r="15263" spans="1:2">
      <c r="A15263" t="s">
        <v>12375</v>
      </c>
      <c r="B15263" t="s">
        <v>4134</v>
      </c>
    </row>
    <row r="15264" spans="1:2">
      <c r="A15264" t="s">
        <v>12376</v>
      </c>
      <c r="B15264" t="s">
        <v>4136</v>
      </c>
    </row>
    <row r="15265" spans="1:2">
      <c r="A15265" t="s">
        <v>12376</v>
      </c>
      <c r="B15265" t="s">
        <v>4136</v>
      </c>
    </row>
    <row r="15266" spans="1:2">
      <c r="A15266" t="s">
        <v>12376</v>
      </c>
      <c r="B15266" t="s">
        <v>4136</v>
      </c>
    </row>
    <row r="15267" spans="1:2">
      <c r="A15267" t="s">
        <v>12377</v>
      </c>
      <c r="B15267" t="s">
        <v>4184</v>
      </c>
    </row>
    <row r="15268" spans="1:2">
      <c r="A15268" t="s">
        <v>12377</v>
      </c>
      <c r="B15268" t="s">
        <v>4184</v>
      </c>
    </row>
    <row r="15269" spans="1:2">
      <c r="A15269" t="s">
        <v>12377</v>
      </c>
      <c r="B15269" t="s">
        <v>4184</v>
      </c>
    </row>
    <row r="15270" spans="1:2">
      <c r="A15270" t="s">
        <v>12378</v>
      </c>
      <c r="B15270" t="s">
        <v>4186</v>
      </c>
    </row>
    <row r="15271" spans="1:2">
      <c r="A15271" t="s">
        <v>12378</v>
      </c>
      <c r="B15271" t="s">
        <v>4186</v>
      </c>
    </row>
    <row r="15272" spans="1:2">
      <c r="A15272" t="s">
        <v>12378</v>
      </c>
      <c r="B15272" t="s">
        <v>4186</v>
      </c>
    </row>
    <row r="15273" spans="1:2">
      <c r="A15273" t="s">
        <v>12502</v>
      </c>
      <c r="B15273" t="s">
        <v>12503</v>
      </c>
    </row>
    <row r="15274" spans="1:2">
      <c r="A15274" t="s">
        <v>12502</v>
      </c>
      <c r="B15274" t="s">
        <v>12503</v>
      </c>
    </row>
    <row r="15275" spans="1:2">
      <c r="A15275" t="s">
        <v>12502</v>
      </c>
      <c r="B15275" t="s">
        <v>12503</v>
      </c>
    </row>
    <row r="15276" spans="1:2">
      <c r="A15276" t="s">
        <v>12599</v>
      </c>
      <c r="B15276" t="s">
        <v>12600</v>
      </c>
    </row>
    <row r="15277" spans="1:2">
      <c r="A15277" t="s">
        <v>12599</v>
      </c>
      <c r="B15277" t="s">
        <v>12600</v>
      </c>
    </row>
    <row r="15278" spans="1:2">
      <c r="A15278" t="s">
        <v>12599</v>
      </c>
      <c r="B15278" t="s">
        <v>12600</v>
      </c>
    </row>
    <row r="15279" spans="1:2">
      <c r="A15279" t="s">
        <v>12504</v>
      </c>
      <c r="B15279" t="s">
        <v>12497</v>
      </c>
    </row>
    <row r="15280" spans="1:2">
      <c r="A15280" t="s">
        <v>12504</v>
      </c>
      <c r="B15280" t="s">
        <v>12497</v>
      </c>
    </row>
    <row r="15281" spans="1:2">
      <c r="A15281" t="s">
        <v>12504</v>
      </c>
      <c r="B15281" t="s">
        <v>12497</v>
      </c>
    </row>
    <row r="15282" spans="1:2">
      <c r="A15282" t="s">
        <v>12505</v>
      </c>
      <c r="B15282" t="s">
        <v>12506</v>
      </c>
    </row>
    <row r="15283" spans="1:2">
      <c r="A15283" t="s">
        <v>12505</v>
      </c>
      <c r="B15283" t="s">
        <v>12506</v>
      </c>
    </row>
    <row r="15284" spans="1:2">
      <c r="A15284" t="s">
        <v>12505</v>
      </c>
      <c r="B15284" t="s">
        <v>12506</v>
      </c>
    </row>
    <row r="15285" spans="1:2">
      <c r="A15285" t="s">
        <v>12379</v>
      </c>
      <c r="B15285" t="s">
        <v>4188</v>
      </c>
    </row>
    <row r="15286" spans="1:2">
      <c r="A15286" t="s">
        <v>12379</v>
      </c>
      <c r="B15286" t="s">
        <v>4188</v>
      </c>
    </row>
    <row r="15287" spans="1:2">
      <c r="A15287" t="s">
        <v>12379</v>
      </c>
      <c r="B15287" t="s">
        <v>4188</v>
      </c>
    </row>
    <row r="15288" spans="1:2">
      <c r="A15288" t="s">
        <v>12380</v>
      </c>
      <c r="B15288" t="s">
        <v>4190</v>
      </c>
    </row>
    <row r="15289" spans="1:2">
      <c r="A15289" t="s">
        <v>12380</v>
      </c>
      <c r="B15289" t="s">
        <v>4190</v>
      </c>
    </row>
    <row r="15290" spans="1:2">
      <c r="A15290" t="s">
        <v>12380</v>
      </c>
      <c r="B15290" t="s">
        <v>4190</v>
      </c>
    </row>
    <row r="15291" spans="1:2">
      <c r="A15291" t="s">
        <v>12381</v>
      </c>
      <c r="B15291" t="s">
        <v>4192</v>
      </c>
    </row>
    <row r="15292" spans="1:2">
      <c r="A15292" t="s">
        <v>12381</v>
      </c>
      <c r="B15292" t="s">
        <v>4192</v>
      </c>
    </row>
    <row r="15293" spans="1:2">
      <c r="A15293" t="s">
        <v>12381</v>
      </c>
      <c r="B15293" t="s">
        <v>4192</v>
      </c>
    </row>
    <row r="15294" spans="1:2">
      <c r="A15294" t="s">
        <v>12496</v>
      </c>
      <c r="B15294" t="s">
        <v>12497</v>
      </c>
    </row>
    <row r="15295" spans="1:2">
      <c r="A15295" t="s">
        <v>12496</v>
      </c>
      <c r="B15295" t="s">
        <v>12497</v>
      </c>
    </row>
    <row r="15296" spans="1:2">
      <c r="A15296" t="s">
        <v>12496</v>
      </c>
      <c r="B15296" t="s">
        <v>12497</v>
      </c>
    </row>
    <row r="15297" spans="1:2">
      <c r="A15297" t="s">
        <v>12598</v>
      </c>
      <c r="B15297" t="s">
        <v>12506</v>
      </c>
    </row>
    <row r="15298" spans="1:2">
      <c r="A15298" t="s">
        <v>12598</v>
      </c>
      <c r="B15298" t="s">
        <v>12506</v>
      </c>
    </row>
    <row r="15299" spans="1:2">
      <c r="A15299" t="s">
        <v>12598</v>
      </c>
      <c r="B15299" t="s">
        <v>12506</v>
      </c>
    </row>
    <row r="15300" spans="1:2">
      <c r="A15300" t="s">
        <v>12498</v>
      </c>
      <c r="B15300" t="s">
        <v>12499</v>
      </c>
    </row>
    <row r="15301" spans="1:2">
      <c r="A15301" t="s">
        <v>12498</v>
      </c>
      <c r="B15301" t="s">
        <v>12499</v>
      </c>
    </row>
    <row r="15302" spans="1:2">
      <c r="A15302" t="s">
        <v>12498</v>
      </c>
      <c r="B15302" t="s">
        <v>12499</v>
      </c>
    </row>
    <row r="15303" spans="1:2">
      <c r="A15303" t="s">
        <v>12500</v>
      </c>
      <c r="B15303" t="s">
        <v>12501</v>
      </c>
    </row>
    <row r="15304" spans="1:2">
      <c r="A15304" t="s">
        <v>12500</v>
      </c>
      <c r="B15304" t="s">
        <v>12501</v>
      </c>
    </row>
    <row r="15305" spans="1:2">
      <c r="A15305" t="s">
        <v>12500</v>
      </c>
      <c r="B15305" t="s">
        <v>12501</v>
      </c>
    </row>
    <row r="15306" spans="1:2">
      <c r="A15306" t="s">
        <v>12396</v>
      </c>
      <c r="B15306" t="s">
        <v>11529</v>
      </c>
    </row>
    <row r="15307" spans="1:2">
      <c r="A15307" t="s">
        <v>12396</v>
      </c>
      <c r="B15307" t="s">
        <v>11529</v>
      </c>
    </row>
    <row r="15308" spans="1:2">
      <c r="A15308" t="s">
        <v>12396</v>
      </c>
      <c r="B15308" t="s">
        <v>11529</v>
      </c>
    </row>
    <row r="15309" spans="1:2">
      <c r="A15309" t="s">
        <v>12397</v>
      </c>
      <c r="B15309" t="s">
        <v>11531</v>
      </c>
    </row>
    <row r="15310" spans="1:2">
      <c r="A15310" t="s">
        <v>12397</v>
      </c>
      <c r="B15310" t="s">
        <v>11531</v>
      </c>
    </row>
    <row r="15311" spans="1:2">
      <c r="A15311" t="s">
        <v>12397</v>
      </c>
      <c r="B15311" t="s">
        <v>11531</v>
      </c>
    </row>
    <row r="15312" spans="1:2">
      <c r="A15312" t="s">
        <v>12398</v>
      </c>
      <c r="B15312" t="s">
        <v>11533</v>
      </c>
    </row>
    <row r="15313" spans="1:2">
      <c r="A15313" t="s">
        <v>12398</v>
      </c>
      <c r="B15313" t="s">
        <v>11533</v>
      </c>
    </row>
    <row r="15314" spans="1:2">
      <c r="A15314" t="s">
        <v>12398</v>
      </c>
      <c r="B15314" t="s">
        <v>11533</v>
      </c>
    </row>
    <row r="15315" spans="1:2">
      <c r="A15315" t="s">
        <v>12399</v>
      </c>
      <c r="B15315" t="s">
        <v>11535</v>
      </c>
    </row>
    <row r="15316" spans="1:2">
      <c r="A15316" t="s">
        <v>12399</v>
      </c>
      <c r="B15316" t="s">
        <v>11535</v>
      </c>
    </row>
    <row r="15317" spans="1:2">
      <c r="A15317" t="s">
        <v>12399</v>
      </c>
      <c r="B15317" t="s">
        <v>11535</v>
      </c>
    </row>
    <row r="15318" spans="1:2">
      <c r="A15318" t="s">
        <v>12400</v>
      </c>
      <c r="B15318" t="s">
        <v>11537</v>
      </c>
    </row>
    <row r="15319" spans="1:2">
      <c r="A15319" t="s">
        <v>12400</v>
      </c>
      <c r="B15319" t="s">
        <v>11537</v>
      </c>
    </row>
    <row r="15320" spans="1:2">
      <c r="A15320" t="s">
        <v>12400</v>
      </c>
      <c r="B15320" t="s">
        <v>11537</v>
      </c>
    </row>
    <row r="15321" spans="1:2">
      <c r="A15321" t="s">
        <v>12382</v>
      </c>
      <c r="B15321" t="s">
        <v>12383</v>
      </c>
    </row>
    <row r="15322" spans="1:2">
      <c r="A15322" t="s">
        <v>12382</v>
      </c>
      <c r="B15322" t="s">
        <v>12383</v>
      </c>
    </row>
    <row r="15323" spans="1:2">
      <c r="A15323" t="s">
        <v>12382</v>
      </c>
      <c r="B15323" t="s">
        <v>12383</v>
      </c>
    </row>
    <row r="15324" spans="1:2">
      <c r="A15324" t="s">
        <v>12384</v>
      </c>
      <c r="B15324" t="s">
        <v>12385</v>
      </c>
    </row>
    <row r="15325" spans="1:2">
      <c r="A15325" t="s">
        <v>12384</v>
      </c>
      <c r="B15325" t="s">
        <v>12385</v>
      </c>
    </row>
    <row r="15326" spans="1:2">
      <c r="A15326" t="s">
        <v>12384</v>
      </c>
      <c r="B15326" t="s">
        <v>12385</v>
      </c>
    </row>
    <row r="15327" spans="1:2">
      <c r="A15327" t="s">
        <v>12386</v>
      </c>
      <c r="B15327" t="s">
        <v>12387</v>
      </c>
    </row>
    <row r="15328" spans="1:2">
      <c r="A15328" t="s">
        <v>12386</v>
      </c>
      <c r="B15328" t="s">
        <v>12387</v>
      </c>
    </row>
    <row r="15329" spans="1:2">
      <c r="A15329" t="s">
        <v>12386</v>
      </c>
      <c r="B15329" t="s">
        <v>12387</v>
      </c>
    </row>
    <row r="15330" spans="1:2">
      <c r="A15330" t="s">
        <v>12388</v>
      </c>
      <c r="B15330" t="s">
        <v>12389</v>
      </c>
    </row>
    <row r="15331" spans="1:2">
      <c r="A15331" t="s">
        <v>12388</v>
      </c>
      <c r="B15331" t="s">
        <v>12389</v>
      </c>
    </row>
    <row r="15332" spans="1:2">
      <c r="A15332" t="s">
        <v>12388</v>
      </c>
      <c r="B15332" t="s">
        <v>12389</v>
      </c>
    </row>
    <row r="15333" spans="1:2">
      <c r="A15333" t="s">
        <v>12208</v>
      </c>
      <c r="B15333" t="s">
        <v>4873</v>
      </c>
    </row>
    <row r="15334" spans="1:2">
      <c r="A15334" t="s">
        <v>12208</v>
      </c>
      <c r="B15334" t="s">
        <v>4873</v>
      </c>
    </row>
    <row r="15335" spans="1:2">
      <c r="A15335" t="s">
        <v>12208</v>
      </c>
      <c r="B15335" t="s">
        <v>4873</v>
      </c>
    </row>
    <row r="15336" spans="1:2">
      <c r="A15336" t="s">
        <v>12209</v>
      </c>
      <c r="B15336" t="s">
        <v>12210</v>
      </c>
    </row>
    <row r="15337" spans="1:2">
      <c r="A15337" t="s">
        <v>12209</v>
      </c>
      <c r="B15337" t="s">
        <v>12210</v>
      </c>
    </row>
    <row r="15338" spans="1:2">
      <c r="A15338" t="s">
        <v>12209</v>
      </c>
      <c r="B15338" t="s">
        <v>12210</v>
      </c>
    </row>
    <row r="15339" spans="1:2">
      <c r="A15339" t="s">
        <v>12211</v>
      </c>
      <c r="B15339" t="s">
        <v>4877</v>
      </c>
    </row>
    <row r="15340" spans="1:2">
      <c r="A15340" t="s">
        <v>12211</v>
      </c>
      <c r="B15340" t="s">
        <v>4877</v>
      </c>
    </row>
    <row r="15341" spans="1:2">
      <c r="A15341" t="s">
        <v>12211</v>
      </c>
      <c r="B15341" t="s">
        <v>4877</v>
      </c>
    </row>
    <row r="15342" spans="1:2">
      <c r="A15342" t="s">
        <v>12212</v>
      </c>
      <c r="B15342" t="s">
        <v>12213</v>
      </c>
    </row>
    <row r="15343" spans="1:2">
      <c r="A15343" t="s">
        <v>12212</v>
      </c>
      <c r="B15343" t="s">
        <v>12213</v>
      </c>
    </row>
    <row r="15344" spans="1:2">
      <c r="A15344" t="s">
        <v>12212</v>
      </c>
      <c r="B15344" t="s">
        <v>12213</v>
      </c>
    </row>
    <row r="15345" spans="1:2">
      <c r="A15345" t="s">
        <v>12214</v>
      </c>
      <c r="B15345" t="s">
        <v>4881</v>
      </c>
    </row>
    <row r="15346" spans="1:2">
      <c r="A15346" t="s">
        <v>12214</v>
      </c>
      <c r="B15346" t="s">
        <v>4881</v>
      </c>
    </row>
    <row r="15347" spans="1:2">
      <c r="A15347" t="s">
        <v>12214</v>
      </c>
      <c r="B15347" t="s">
        <v>4881</v>
      </c>
    </row>
    <row r="15348" spans="1:2">
      <c r="A15348" t="s">
        <v>12215</v>
      </c>
      <c r="B15348" t="s">
        <v>12216</v>
      </c>
    </row>
    <row r="15349" spans="1:2">
      <c r="A15349" t="s">
        <v>12215</v>
      </c>
      <c r="B15349" t="s">
        <v>12216</v>
      </c>
    </row>
    <row r="15350" spans="1:2">
      <c r="A15350" t="s">
        <v>12215</v>
      </c>
      <c r="B15350" t="s">
        <v>12216</v>
      </c>
    </row>
    <row r="15351" spans="1:2">
      <c r="A15351" t="s">
        <v>12217</v>
      </c>
      <c r="B15351" t="s">
        <v>4885</v>
      </c>
    </row>
    <row r="15352" spans="1:2">
      <c r="A15352" t="s">
        <v>12217</v>
      </c>
      <c r="B15352" t="s">
        <v>4885</v>
      </c>
    </row>
    <row r="15353" spans="1:2">
      <c r="A15353" t="s">
        <v>12217</v>
      </c>
      <c r="B15353" t="s">
        <v>4885</v>
      </c>
    </row>
    <row r="15354" spans="1:2">
      <c r="A15354" t="s">
        <v>12218</v>
      </c>
      <c r="B15354" t="s">
        <v>4887</v>
      </c>
    </row>
    <row r="15355" spans="1:2">
      <c r="A15355" t="s">
        <v>12218</v>
      </c>
      <c r="B15355" t="s">
        <v>4887</v>
      </c>
    </row>
    <row r="15356" spans="1:2">
      <c r="A15356" t="s">
        <v>12218</v>
      </c>
      <c r="B15356" t="s">
        <v>4887</v>
      </c>
    </row>
    <row r="15357" spans="1:2">
      <c r="A15357" t="s">
        <v>12219</v>
      </c>
      <c r="B15357" t="s">
        <v>12220</v>
      </c>
    </row>
    <row r="15358" spans="1:2">
      <c r="A15358" t="s">
        <v>12219</v>
      </c>
      <c r="B15358" t="s">
        <v>12220</v>
      </c>
    </row>
    <row r="15359" spans="1:2">
      <c r="A15359" t="s">
        <v>12219</v>
      </c>
      <c r="B15359" t="s">
        <v>12220</v>
      </c>
    </row>
    <row r="15360" spans="1:2">
      <c r="A15360" t="s">
        <v>12221</v>
      </c>
      <c r="B15360" t="s">
        <v>4891</v>
      </c>
    </row>
    <row r="15361" spans="1:2">
      <c r="A15361" t="s">
        <v>12221</v>
      </c>
      <c r="B15361" t="s">
        <v>4891</v>
      </c>
    </row>
    <row r="15362" spans="1:2">
      <c r="A15362" t="s">
        <v>12221</v>
      </c>
      <c r="B15362" t="s">
        <v>4891</v>
      </c>
    </row>
    <row r="15363" spans="1:2">
      <c r="A15363" t="s">
        <v>12222</v>
      </c>
      <c r="B15363" t="s">
        <v>4893</v>
      </c>
    </row>
    <row r="15364" spans="1:2">
      <c r="A15364" t="s">
        <v>12222</v>
      </c>
      <c r="B15364" t="s">
        <v>4893</v>
      </c>
    </row>
    <row r="15365" spans="1:2">
      <c r="A15365" t="s">
        <v>12222</v>
      </c>
      <c r="B15365" t="s">
        <v>4893</v>
      </c>
    </row>
    <row r="15366" spans="1:2">
      <c r="A15366" t="s">
        <v>12223</v>
      </c>
      <c r="B15366" t="s">
        <v>12224</v>
      </c>
    </row>
    <row r="15367" spans="1:2">
      <c r="A15367" t="s">
        <v>12223</v>
      </c>
      <c r="B15367" t="s">
        <v>12224</v>
      </c>
    </row>
    <row r="15368" spans="1:2">
      <c r="A15368" t="s">
        <v>12223</v>
      </c>
      <c r="B15368" t="s">
        <v>12224</v>
      </c>
    </row>
    <row r="15369" spans="1:2">
      <c r="A15369" t="s">
        <v>12225</v>
      </c>
      <c r="B15369" t="s">
        <v>4897</v>
      </c>
    </row>
    <row r="15370" spans="1:2">
      <c r="A15370" t="s">
        <v>12225</v>
      </c>
      <c r="B15370" t="s">
        <v>4897</v>
      </c>
    </row>
    <row r="15371" spans="1:2">
      <c r="A15371" t="s">
        <v>12225</v>
      </c>
      <c r="B15371" t="s">
        <v>4897</v>
      </c>
    </row>
    <row r="15372" spans="1:2">
      <c r="A15372" t="s">
        <v>12226</v>
      </c>
      <c r="B15372" t="s">
        <v>12227</v>
      </c>
    </row>
    <row r="15373" spans="1:2">
      <c r="A15373" t="s">
        <v>12226</v>
      </c>
      <c r="B15373" t="s">
        <v>12227</v>
      </c>
    </row>
    <row r="15374" spans="1:2">
      <c r="A15374" t="s">
        <v>12226</v>
      </c>
      <c r="B15374" t="s">
        <v>12227</v>
      </c>
    </row>
    <row r="15375" spans="1:2">
      <c r="A15375" t="s">
        <v>12228</v>
      </c>
      <c r="B15375" t="s">
        <v>4901</v>
      </c>
    </row>
    <row r="15376" spans="1:2">
      <c r="A15376" t="s">
        <v>12228</v>
      </c>
      <c r="B15376" t="s">
        <v>4901</v>
      </c>
    </row>
    <row r="15377" spans="1:2">
      <c r="A15377" t="s">
        <v>12228</v>
      </c>
      <c r="B15377" t="s">
        <v>4901</v>
      </c>
    </row>
    <row r="15378" spans="1:2">
      <c r="A15378" t="s">
        <v>12229</v>
      </c>
      <c r="B15378" t="s">
        <v>12230</v>
      </c>
    </row>
    <row r="15379" spans="1:2">
      <c r="A15379" t="s">
        <v>12229</v>
      </c>
      <c r="B15379" t="s">
        <v>12230</v>
      </c>
    </row>
    <row r="15380" spans="1:2">
      <c r="A15380" t="s">
        <v>12229</v>
      </c>
      <c r="B15380" t="s">
        <v>12230</v>
      </c>
    </row>
    <row r="15381" spans="1:2">
      <c r="A15381" t="s">
        <v>12231</v>
      </c>
      <c r="B15381" t="s">
        <v>4905</v>
      </c>
    </row>
    <row r="15382" spans="1:2">
      <c r="A15382" t="s">
        <v>12231</v>
      </c>
      <c r="B15382" t="s">
        <v>4905</v>
      </c>
    </row>
    <row r="15383" spans="1:2">
      <c r="A15383" t="s">
        <v>12231</v>
      </c>
      <c r="B15383" t="s">
        <v>4905</v>
      </c>
    </row>
    <row r="15384" spans="1:2">
      <c r="A15384" t="s">
        <v>12232</v>
      </c>
      <c r="B15384" t="s">
        <v>12233</v>
      </c>
    </row>
    <row r="15385" spans="1:2">
      <c r="A15385" t="s">
        <v>12232</v>
      </c>
      <c r="B15385" t="s">
        <v>12233</v>
      </c>
    </row>
    <row r="15386" spans="1:2">
      <c r="A15386" t="s">
        <v>12232</v>
      </c>
      <c r="B15386" t="s">
        <v>12233</v>
      </c>
    </row>
    <row r="15387" spans="1:2">
      <c r="A15387" t="s">
        <v>12234</v>
      </c>
      <c r="B15387" t="s">
        <v>490</v>
      </c>
    </row>
    <row r="15388" spans="1:2">
      <c r="A15388" t="s">
        <v>12234</v>
      </c>
      <c r="B15388" t="s">
        <v>490</v>
      </c>
    </row>
    <row r="15389" spans="1:2">
      <c r="A15389" t="s">
        <v>12234</v>
      </c>
      <c r="B15389" t="s">
        <v>490</v>
      </c>
    </row>
    <row r="15390" spans="1:2">
      <c r="A15390" t="s">
        <v>12235</v>
      </c>
      <c r="B15390" t="s">
        <v>4910</v>
      </c>
    </row>
    <row r="15391" spans="1:2">
      <c r="A15391" t="s">
        <v>12235</v>
      </c>
      <c r="B15391" t="s">
        <v>4910</v>
      </c>
    </row>
    <row r="15392" spans="1:2">
      <c r="A15392" t="s">
        <v>12235</v>
      </c>
      <c r="B15392" t="s">
        <v>4910</v>
      </c>
    </row>
    <row r="15393" spans="1:2">
      <c r="A15393" t="s">
        <v>12236</v>
      </c>
      <c r="B15393" t="s">
        <v>12237</v>
      </c>
    </row>
    <row r="15394" spans="1:2">
      <c r="A15394" t="s">
        <v>12236</v>
      </c>
      <c r="B15394" t="s">
        <v>12237</v>
      </c>
    </row>
    <row r="15395" spans="1:2">
      <c r="A15395" t="s">
        <v>12236</v>
      </c>
      <c r="B15395" t="s">
        <v>12237</v>
      </c>
    </row>
    <row r="15396" spans="1:2">
      <c r="A15396" t="s">
        <v>12238</v>
      </c>
      <c r="B15396" t="s">
        <v>492</v>
      </c>
    </row>
    <row r="15397" spans="1:2">
      <c r="A15397" t="s">
        <v>12238</v>
      </c>
      <c r="B15397" t="s">
        <v>492</v>
      </c>
    </row>
    <row r="15398" spans="1:2">
      <c r="A15398" t="s">
        <v>12238</v>
      </c>
      <c r="B15398" t="s">
        <v>492</v>
      </c>
    </row>
    <row r="15399" spans="1:2">
      <c r="A15399" t="s">
        <v>12239</v>
      </c>
      <c r="B15399" t="s">
        <v>4915</v>
      </c>
    </row>
    <row r="15400" spans="1:2">
      <c r="A15400" t="s">
        <v>12239</v>
      </c>
      <c r="B15400" t="s">
        <v>4915</v>
      </c>
    </row>
    <row r="15401" spans="1:2">
      <c r="A15401" t="s">
        <v>12239</v>
      </c>
      <c r="B15401" t="s">
        <v>4915</v>
      </c>
    </row>
    <row r="15402" spans="1:2">
      <c r="A15402" t="s">
        <v>12240</v>
      </c>
      <c r="B15402" t="s">
        <v>12241</v>
      </c>
    </row>
    <row r="15403" spans="1:2">
      <c r="A15403" t="s">
        <v>12240</v>
      </c>
      <c r="B15403" t="s">
        <v>12241</v>
      </c>
    </row>
    <row r="15404" spans="1:2">
      <c r="A15404" t="s">
        <v>12240</v>
      </c>
      <c r="B15404" t="s">
        <v>12241</v>
      </c>
    </row>
    <row r="15405" spans="1:2">
      <c r="A15405" t="s">
        <v>12436</v>
      </c>
      <c r="B15405" t="s">
        <v>12437</v>
      </c>
    </row>
    <row r="15406" spans="1:2">
      <c r="A15406" t="s">
        <v>12436</v>
      </c>
      <c r="B15406" t="s">
        <v>12437</v>
      </c>
    </row>
    <row r="15407" spans="1:2">
      <c r="A15407" t="s">
        <v>12436</v>
      </c>
      <c r="B15407" t="s">
        <v>12437</v>
      </c>
    </row>
    <row r="15408" spans="1:2">
      <c r="A15408" t="s">
        <v>12438</v>
      </c>
      <c r="B15408" t="s">
        <v>12439</v>
      </c>
    </row>
    <row r="15409" spans="1:2">
      <c r="A15409" t="s">
        <v>12438</v>
      </c>
      <c r="B15409" t="s">
        <v>12439</v>
      </c>
    </row>
    <row r="15410" spans="1:2">
      <c r="A15410" t="s">
        <v>12438</v>
      </c>
      <c r="B15410" t="s">
        <v>12439</v>
      </c>
    </row>
    <row r="15411" spans="1:2">
      <c r="A15411" t="s">
        <v>12440</v>
      </c>
      <c r="B15411" t="s">
        <v>12441</v>
      </c>
    </row>
    <row r="15412" spans="1:2">
      <c r="A15412" t="s">
        <v>12440</v>
      </c>
      <c r="B15412" t="s">
        <v>12441</v>
      </c>
    </row>
    <row r="15413" spans="1:2">
      <c r="A15413" t="s">
        <v>12440</v>
      </c>
      <c r="B15413" t="s">
        <v>12441</v>
      </c>
    </row>
    <row r="15414" spans="1:2">
      <c r="A15414" t="s">
        <v>12442</v>
      </c>
      <c r="B15414" t="s">
        <v>12443</v>
      </c>
    </row>
    <row r="15415" spans="1:2">
      <c r="A15415" t="s">
        <v>12442</v>
      </c>
      <c r="B15415" t="s">
        <v>12443</v>
      </c>
    </row>
    <row r="15416" spans="1:2">
      <c r="A15416" t="s">
        <v>12442</v>
      </c>
      <c r="B15416" t="s">
        <v>12443</v>
      </c>
    </row>
    <row r="15417" spans="1:2">
      <c r="A15417" t="s">
        <v>12444</v>
      </c>
      <c r="B15417" t="s">
        <v>11696</v>
      </c>
    </row>
    <row r="15418" spans="1:2">
      <c r="A15418" t="s">
        <v>12444</v>
      </c>
      <c r="B15418" t="s">
        <v>11696</v>
      </c>
    </row>
    <row r="15419" spans="1:2">
      <c r="A15419" t="s">
        <v>12444</v>
      </c>
      <c r="B15419" t="s">
        <v>11696</v>
      </c>
    </row>
    <row r="15420" spans="1:2">
      <c r="A15420" t="s">
        <v>12516</v>
      </c>
      <c r="B15420" t="s">
        <v>11698</v>
      </c>
    </row>
    <row r="15421" spans="1:2">
      <c r="A15421" t="s">
        <v>12516</v>
      </c>
      <c r="B15421" t="s">
        <v>11698</v>
      </c>
    </row>
    <row r="15422" spans="1:2">
      <c r="A15422" t="s">
        <v>12516</v>
      </c>
      <c r="B15422" t="s">
        <v>11698</v>
      </c>
    </row>
    <row r="15423" spans="1:2">
      <c r="A15423" t="s">
        <v>12517</v>
      </c>
      <c r="B15423" t="s">
        <v>12518</v>
      </c>
    </row>
    <row r="15424" spans="1:2">
      <c r="A15424" t="s">
        <v>12517</v>
      </c>
      <c r="B15424" t="s">
        <v>12518</v>
      </c>
    </row>
    <row r="15425" spans="1:2">
      <c r="A15425" t="s">
        <v>12517</v>
      </c>
      <c r="B15425" t="s">
        <v>12518</v>
      </c>
    </row>
    <row r="15426" spans="1:2">
      <c r="A15426" t="s">
        <v>12519</v>
      </c>
      <c r="B15426" t="s">
        <v>11702</v>
      </c>
    </row>
    <row r="15427" spans="1:2">
      <c r="A15427" t="s">
        <v>12519</v>
      </c>
      <c r="B15427" t="s">
        <v>11702</v>
      </c>
    </row>
    <row r="15428" spans="1:2">
      <c r="A15428" t="s">
        <v>12519</v>
      </c>
      <c r="B15428" t="s">
        <v>11702</v>
      </c>
    </row>
    <row r="15429" spans="1:2">
      <c r="A15429" t="s">
        <v>12520</v>
      </c>
      <c r="B15429" t="s">
        <v>11708</v>
      </c>
    </row>
    <row r="15430" spans="1:2">
      <c r="A15430" t="s">
        <v>12520</v>
      </c>
      <c r="B15430" t="s">
        <v>11708</v>
      </c>
    </row>
    <row r="15431" spans="1:2">
      <c r="A15431" t="s">
        <v>12520</v>
      </c>
      <c r="B15431" t="s">
        <v>11708</v>
      </c>
    </row>
    <row r="15432" spans="1:2">
      <c r="A15432" t="s">
        <v>12521</v>
      </c>
      <c r="B15432" t="s">
        <v>12522</v>
      </c>
    </row>
    <row r="15433" spans="1:2">
      <c r="A15433" t="s">
        <v>12521</v>
      </c>
      <c r="B15433" t="s">
        <v>12522</v>
      </c>
    </row>
    <row r="15434" spans="1:2">
      <c r="A15434" t="s">
        <v>12521</v>
      </c>
      <c r="B15434" t="s">
        <v>12522</v>
      </c>
    </row>
    <row r="15435" spans="1:2">
      <c r="A15435" t="s">
        <v>12523</v>
      </c>
      <c r="B15435" t="s">
        <v>11706</v>
      </c>
    </row>
    <row r="15436" spans="1:2">
      <c r="A15436" t="s">
        <v>12523</v>
      </c>
      <c r="B15436" t="s">
        <v>11706</v>
      </c>
    </row>
    <row r="15437" spans="1:2">
      <c r="A15437" t="s">
        <v>12523</v>
      </c>
      <c r="B15437" t="s">
        <v>11706</v>
      </c>
    </row>
    <row r="15438" spans="1:2">
      <c r="A15438" t="s">
        <v>12524</v>
      </c>
      <c r="B15438" t="s">
        <v>11710</v>
      </c>
    </row>
    <row r="15439" spans="1:2">
      <c r="A15439" t="s">
        <v>12524</v>
      </c>
      <c r="B15439" t="s">
        <v>11710</v>
      </c>
    </row>
    <row r="15440" spans="1:2">
      <c r="A15440" t="s">
        <v>12524</v>
      </c>
      <c r="B15440" t="s">
        <v>11710</v>
      </c>
    </row>
    <row r="15441" spans="1:2">
      <c r="A15441" t="s">
        <v>12537</v>
      </c>
      <c r="B15441" t="s">
        <v>11949</v>
      </c>
    </row>
    <row r="15442" spans="1:2">
      <c r="A15442" t="s">
        <v>12537</v>
      </c>
      <c r="B15442" t="s">
        <v>11949</v>
      </c>
    </row>
    <row r="15443" spans="1:2">
      <c r="A15443" t="s">
        <v>12537</v>
      </c>
      <c r="B15443" t="s">
        <v>11949</v>
      </c>
    </row>
    <row r="15444" spans="1:2">
      <c r="A15444" t="s">
        <v>12538</v>
      </c>
      <c r="B15444" t="s">
        <v>5002</v>
      </c>
    </row>
    <row r="15445" spans="1:2">
      <c r="A15445" t="s">
        <v>12538</v>
      </c>
      <c r="B15445" t="s">
        <v>5002</v>
      </c>
    </row>
    <row r="15446" spans="1:2">
      <c r="A15446" t="s">
        <v>12538</v>
      </c>
      <c r="B15446" t="s">
        <v>5002</v>
      </c>
    </row>
    <row r="15447" spans="1:2">
      <c r="A15447" t="s">
        <v>12432</v>
      </c>
      <c r="B15447" t="s">
        <v>12433</v>
      </c>
    </row>
    <row r="15448" spans="1:2">
      <c r="A15448" t="s">
        <v>12432</v>
      </c>
      <c r="B15448" t="s">
        <v>12433</v>
      </c>
    </row>
    <row r="15449" spans="1:2">
      <c r="A15449" t="s">
        <v>12432</v>
      </c>
      <c r="B15449" t="s">
        <v>12433</v>
      </c>
    </row>
    <row r="15450" spans="1:2">
      <c r="A15450" t="s">
        <v>12434</v>
      </c>
      <c r="B15450" t="s">
        <v>12435</v>
      </c>
    </row>
    <row r="15451" spans="1:2">
      <c r="A15451" t="s">
        <v>12434</v>
      </c>
      <c r="B15451" t="s">
        <v>12435</v>
      </c>
    </row>
    <row r="15452" spans="1:2">
      <c r="A15452" t="s">
        <v>12434</v>
      </c>
      <c r="B15452" t="s">
        <v>12435</v>
      </c>
    </row>
    <row r="15453" spans="1:2">
      <c r="A15453" t="s">
        <v>12568</v>
      </c>
      <c r="B15453" t="s">
        <v>12569</v>
      </c>
    </row>
    <row r="15454" spans="1:2">
      <c r="A15454" t="s">
        <v>12568</v>
      </c>
      <c r="B15454" t="s">
        <v>12569</v>
      </c>
    </row>
    <row r="15455" spans="1:2">
      <c r="A15455" t="s">
        <v>12568</v>
      </c>
      <c r="B15455" t="s">
        <v>12569</v>
      </c>
    </row>
    <row r="15456" spans="1:2">
      <c r="A15456" t="s">
        <v>12676</v>
      </c>
      <c r="B15456" t="s">
        <v>12677</v>
      </c>
    </row>
    <row r="15457" spans="1:2">
      <c r="A15457" t="s">
        <v>12676</v>
      </c>
      <c r="B15457" t="s">
        <v>12677</v>
      </c>
    </row>
    <row r="15458" spans="1:2">
      <c r="A15458" t="s">
        <v>12676</v>
      </c>
      <c r="B15458" t="s">
        <v>12677</v>
      </c>
    </row>
    <row r="15459" spans="1:2">
      <c r="A15459" t="s">
        <v>12570</v>
      </c>
      <c r="B15459" t="s">
        <v>12571</v>
      </c>
    </row>
    <row r="15460" spans="1:2">
      <c r="A15460" t="s">
        <v>12570</v>
      </c>
      <c r="B15460" t="s">
        <v>12571</v>
      </c>
    </row>
    <row r="15461" spans="1:2">
      <c r="A15461" t="s">
        <v>12570</v>
      </c>
      <c r="B15461" t="s">
        <v>12571</v>
      </c>
    </row>
    <row r="15462" spans="1:2">
      <c r="A15462" t="s">
        <v>12678</v>
      </c>
      <c r="B15462" t="s">
        <v>12679</v>
      </c>
    </row>
    <row r="15463" spans="1:2">
      <c r="A15463" t="s">
        <v>12678</v>
      </c>
      <c r="B15463" t="s">
        <v>12679</v>
      </c>
    </row>
    <row r="15464" spans="1:2">
      <c r="A15464" t="s">
        <v>12678</v>
      </c>
      <c r="B15464" t="s">
        <v>12679</v>
      </c>
    </row>
    <row r="15465" spans="1:2">
      <c r="A15465" t="s">
        <v>12572</v>
      </c>
      <c r="B15465" t="s">
        <v>12573</v>
      </c>
    </row>
    <row r="15466" spans="1:2">
      <c r="A15466" t="s">
        <v>12572</v>
      </c>
      <c r="B15466" t="s">
        <v>12573</v>
      </c>
    </row>
    <row r="15467" spans="1:2">
      <c r="A15467" t="s">
        <v>12572</v>
      </c>
      <c r="B15467" t="s">
        <v>12573</v>
      </c>
    </row>
    <row r="15468" spans="1:2">
      <c r="A15468" t="s">
        <v>12680</v>
      </c>
      <c r="B15468" t="s">
        <v>12681</v>
      </c>
    </row>
    <row r="15469" spans="1:2">
      <c r="A15469" t="s">
        <v>12680</v>
      </c>
      <c r="B15469" t="s">
        <v>12681</v>
      </c>
    </row>
    <row r="15470" spans="1:2">
      <c r="A15470" t="s">
        <v>12680</v>
      </c>
      <c r="B15470" t="s">
        <v>12681</v>
      </c>
    </row>
    <row r="15471" spans="1:2">
      <c r="A15471" t="s">
        <v>12578</v>
      </c>
      <c r="B15471" t="s">
        <v>12579</v>
      </c>
    </row>
    <row r="15472" spans="1:2">
      <c r="A15472" t="s">
        <v>12578</v>
      </c>
      <c r="B15472" t="s">
        <v>12579</v>
      </c>
    </row>
    <row r="15473" spans="1:2">
      <c r="A15473" t="s">
        <v>12578</v>
      </c>
      <c r="B15473" t="s">
        <v>12579</v>
      </c>
    </row>
    <row r="15474" spans="1:2">
      <c r="A15474" t="s">
        <v>12580</v>
      </c>
      <c r="B15474" t="s">
        <v>12581</v>
      </c>
    </row>
    <row r="15475" spans="1:2">
      <c r="A15475" t="s">
        <v>12580</v>
      </c>
      <c r="B15475" t="s">
        <v>12581</v>
      </c>
    </row>
    <row r="15476" spans="1:2">
      <c r="A15476" t="s">
        <v>12580</v>
      </c>
      <c r="B15476" t="s">
        <v>12581</v>
      </c>
    </row>
    <row r="15477" spans="1:2">
      <c r="A15477" t="s">
        <v>12582</v>
      </c>
      <c r="B15477" t="s">
        <v>12583</v>
      </c>
    </row>
    <row r="15478" spans="1:2">
      <c r="A15478" t="s">
        <v>12582</v>
      </c>
      <c r="B15478" t="s">
        <v>12583</v>
      </c>
    </row>
    <row r="15479" spans="1:2">
      <c r="A15479" t="s">
        <v>12582</v>
      </c>
      <c r="B15479" t="s">
        <v>12583</v>
      </c>
    </row>
    <row r="15480" spans="1:2">
      <c r="A15480" t="s">
        <v>12574</v>
      </c>
      <c r="B15480" t="s">
        <v>12575</v>
      </c>
    </row>
    <row r="15481" spans="1:2">
      <c r="A15481" t="s">
        <v>12574</v>
      </c>
      <c r="B15481" t="s">
        <v>12575</v>
      </c>
    </row>
    <row r="15482" spans="1:2">
      <c r="A15482" t="s">
        <v>12574</v>
      </c>
      <c r="B15482" t="s">
        <v>12575</v>
      </c>
    </row>
    <row r="15483" spans="1:2">
      <c r="A15483" t="s">
        <v>12576</v>
      </c>
      <c r="B15483" t="s">
        <v>12577</v>
      </c>
    </row>
    <row r="15484" spans="1:2">
      <c r="A15484" t="s">
        <v>12576</v>
      </c>
      <c r="B15484" t="s">
        <v>12577</v>
      </c>
    </row>
    <row r="15485" spans="1:2">
      <c r="A15485" t="s">
        <v>12576</v>
      </c>
      <c r="B15485" t="s">
        <v>12577</v>
      </c>
    </row>
    <row r="15486" spans="1:2">
      <c r="A15486" t="s">
        <v>12584</v>
      </c>
      <c r="B15486" t="s">
        <v>12585</v>
      </c>
    </row>
    <row r="15487" spans="1:2">
      <c r="A15487" t="s">
        <v>12584</v>
      </c>
      <c r="B15487" t="s">
        <v>12585</v>
      </c>
    </row>
    <row r="15488" spans="1:2">
      <c r="A15488" t="s">
        <v>12584</v>
      </c>
      <c r="B15488" t="s">
        <v>12585</v>
      </c>
    </row>
    <row r="15489" spans="1:2">
      <c r="A15489" t="s">
        <v>12586</v>
      </c>
      <c r="B15489" t="s">
        <v>12587</v>
      </c>
    </row>
    <row r="15490" spans="1:2">
      <c r="A15490" t="s">
        <v>12586</v>
      </c>
      <c r="B15490" t="s">
        <v>12587</v>
      </c>
    </row>
    <row r="15491" spans="1:2">
      <c r="A15491" t="s">
        <v>12586</v>
      </c>
      <c r="B15491" t="s">
        <v>12587</v>
      </c>
    </row>
    <row r="15492" spans="1:2">
      <c r="A15492" t="s">
        <v>12556</v>
      </c>
      <c r="B15492" t="s">
        <v>12557</v>
      </c>
    </row>
    <row r="15493" spans="1:2">
      <c r="A15493" t="s">
        <v>12556</v>
      </c>
      <c r="B15493" t="s">
        <v>12557</v>
      </c>
    </row>
    <row r="15494" spans="1:2">
      <c r="A15494" t="s">
        <v>12556</v>
      </c>
      <c r="B15494" t="s">
        <v>12557</v>
      </c>
    </row>
    <row r="15495" spans="1:2">
      <c r="A15495" t="s">
        <v>12558</v>
      </c>
      <c r="B15495" t="s">
        <v>12559</v>
      </c>
    </row>
    <row r="15496" spans="1:2">
      <c r="A15496" t="s">
        <v>12558</v>
      </c>
      <c r="B15496" t="s">
        <v>12559</v>
      </c>
    </row>
    <row r="15497" spans="1:2">
      <c r="A15497" t="s">
        <v>12558</v>
      </c>
      <c r="B15497" t="s">
        <v>12559</v>
      </c>
    </row>
    <row r="15498" spans="1:2">
      <c r="A15498" t="s">
        <v>12560</v>
      </c>
      <c r="B15498" t="s">
        <v>12561</v>
      </c>
    </row>
    <row r="15499" spans="1:2">
      <c r="A15499" t="s">
        <v>12560</v>
      </c>
      <c r="B15499" t="s">
        <v>12561</v>
      </c>
    </row>
    <row r="15500" spans="1:2">
      <c r="A15500" t="s">
        <v>12560</v>
      </c>
      <c r="B15500" t="s">
        <v>12561</v>
      </c>
    </row>
    <row r="15501" spans="1:2">
      <c r="A15501" t="s">
        <v>12562</v>
      </c>
      <c r="B15501" t="s">
        <v>12563</v>
      </c>
    </row>
    <row r="15502" spans="1:2">
      <c r="A15502" t="s">
        <v>12562</v>
      </c>
      <c r="B15502" t="s">
        <v>12563</v>
      </c>
    </row>
    <row r="15503" spans="1:2">
      <c r="A15503" t="s">
        <v>12562</v>
      </c>
      <c r="B15503" t="s">
        <v>12563</v>
      </c>
    </row>
    <row r="15504" spans="1:2">
      <c r="A15504" t="s">
        <v>12564</v>
      </c>
      <c r="B15504" t="s">
        <v>12565</v>
      </c>
    </row>
    <row r="15505" spans="1:2">
      <c r="A15505" t="s">
        <v>12564</v>
      </c>
      <c r="B15505" t="s">
        <v>12565</v>
      </c>
    </row>
    <row r="15506" spans="1:2">
      <c r="A15506" t="s">
        <v>12564</v>
      </c>
      <c r="B15506" t="s">
        <v>12565</v>
      </c>
    </row>
    <row r="15507" spans="1:2">
      <c r="A15507" t="s">
        <v>12551</v>
      </c>
      <c r="B15507" t="s">
        <v>12552</v>
      </c>
    </row>
    <row r="15508" spans="1:2">
      <c r="A15508" t="s">
        <v>12551</v>
      </c>
      <c r="B15508" t="s">
        <v>12552</v>
      </c>
    </row>
    <row r="15509" spans="1:2">
      <c r="A15509" t="s">
        <v>12551</v>
      </c>
      <c r="B15509" t="s">
        <v>12552</v>
      </c>
    </row>
    <row r="15510" spans="1:2">
      <c r="A15510" t="s">
        <v>12566</v>
      </c>
      <c r="B15510" t="s">
        <v>12567</v>
      </c>
    </row>
    <row r="15511" spans="1:2">
      <c r="A15511" t="s">
        <v>12566</v>
      </c>
      <c r="B15511" t="s">
        <v>12567</v>
      </c>
    </row>
    <row r="15512" spans="1:2">
      <c r="A15512" t="s">
        <v>12566</v>
      </c>
      <c r="B15512" t="s">
        <v>12567</v>
      </c>
    </row>
    <row r="15513" spans="1:2">
      <c r="A15513" t="s">
        <v>12553</v>
      </c>
      <c r="B15513" t="s">
        <v>12554</v>
      </c>
    </row>
    <row r="15514" spans="1:2">
      <c r="A15514" t="s">
        <v>12553</v>
      </c>
      <c r="B15514" t="s">
        <v>12554</v>
      </c>
    </row>
    <row r="15515" spans="1:2">
      <c r="A15515" t="s">
        <v>12553</v>
      </c>
      <c r="B15515" t="s">
        <v>12554</v>
      </c>
    </row>
    <row r="15516" spans="1:2">
      <c r="A15516" t="s">
        <v>12555</v>
      </c>
      <c r="B15516" t="s">
        <v>4128</v>
      </c>
    </row>
    <row r="15517" spans="1:2">
      <c r="A15517" t="s">
        <v>12555</v>
      </c>
      <c r="B15517" t="s">
        <v>4128</v>
      </c>
    </row>
    <row r="15518" spans="1:2">
      <c r="A15518" t="s">
        <v>12555</v>
      </c>
      <c r="B15518" t="s">
        <v>4128</v>
      </c>
    </row>
    <row r="15519" spans="1:2">
      <c r="A15519" t="s">
        <v>12653</v>
      </c>
      <c r="B15519" t="s">
        <v>12654</v>
      </c>
    </row>
    <row r="15520" spans="1:2">
      <c r="A15520" t="s">
        <v>12653</v>
      </c>
      <c r="B15520" t="s">
        <v>12654</v>
      </c>
    </row>
    <row r="15521" spans="1:2">
      <c r="A15521" t="s">
        <v>12653</v>
      </c>
      <c r="B15521" t="s">
        <v>12654</v>
      </c>
    </row>
    <row r="15522" spans="1:2">
      <c r="A15522" t="s">
        <v>12657</v>
      </c>
      <c r="B15522" t="s">
        <v>12658</v>
      </c>
    </row>
    <row r="15523" spans="1:2">
      <c r="A15523" t="s">
        <v>12657</v>
      </c>
      <c r="B15523" t="s">
        <v>12658</v>
      </c>
    </row>
    <row r="15524" spans="1:2">
      <c r="A15524" t="s">
        <v>12657</v>
      </c>
      <c r="B15524" t="s">
        <v>12658</v>
      </c>
    </row>
    <row r="15525" spans="1:2">
      <c r="A15525" t="s">
        <v>12655</v>
      </c>
      <c r="B15525" t="s">
        <v>12656</v>
      </c>
    </row>
    <row r="15526" spans="1:2">
      <c r="A15526" t="s">
        <v>12655</v>
      </c>
      <c r="B15526" t="s">
        <v>12656</v>
      </c>
    </row>
    <row r="15527" spans="1:2">
      <c r="A15527" t="s">
        <v>12655</v>
      </c>
      <c r="B15527" t="s">
        <v>12656</v>
      </c>
    </row>
    <row r="15528" spans="1:2">
      <c r="A15528" t="s">
        <v>4245</v>
      </c>
      <c r="B15528" t="s">
        <v>4246</v>
      </c>
    </row>
    <row r="15529" spans="1:2">
      <c r="A15529" t="s">
        <v>4245</v>
      </c>
      <c r="B15529" t="s">
        <v>4246</v>
      </c>
    </row>
    <row r="15530" spans="1:2">
      <c r="A15530" t="s">
        <v>4245</v>
      </c>
      <c r="B15530" t="s">
        <v>4246</v>
      </c>
    </row>
    <row r="15531" spans="1:2">
      <c r="A15531" t="s">
        <v>4247</v>
      </c>
      <c r="B15531" t="s">
        <v>4248</v>
      </c>
    </row>
    <row r="15532" spans="1:2">
      <c r="A15532" t="s">
        <v>4247</v>
      </c>
      <c r="B15532" t="s">
        <v>4248</v>
      </c>
    </row>
    <row r="15533" spans="1:2">
      <c r="A15533" t="s">
        <v>4247</v>
      </c>
      <c r="B15533" t="s">
        <v>4248</v>
      </c>
    </row>
    <row r="15534" spans="1:2">
      <c r="A15534" t="s">
        <v>4249</v>
      </c>
      <c r="B15534" t="s">
        <v>4250</v>
      </c>
    </row>
    <row r="15535" spans="1:2">
      <c r="A15535" t="s">
        <v>4249</v>
      </c>
      <c r="B15535" t="s">
        <v>4250</v>
      </c>
    </row>
    <row r="15536" spans="1:2">
      <c r="A15536" t="s">
        <v>4249</v>
      </c>
      <c r="B15536" t="s">
        <v>4250</v>
      </c>
    </row>
    <row r="15537" spans="1:2">
      <c r="A15537" t="s">
        <v>4221</v>
      </c>
      <c r="B15537" t="s">
        <v>4222</v>
      </c>
    </row>
    <row r="15538" spans="1:2">
      <c r="A15538" t="s">
        <v>4221</v>
      </c>
      <c r="B15538" t="s">
        <v>4222</v>
      </c>
    </row>
    <row r="15539" spans="1:2">
      <c r="A15539" t="s">
        <v>4221</v>
      </c>
      <c r="B15539" t="s">
        <v>4222</v>
      </c>
    </row>
    <row r="15540" spans="1:2">
      <c r="A15540" t="s">
        <v>4223</v>
      </c>
      <c r="B15540" t="s">
        <v>4224</v>
      </c>
    </row>
    <row r="15541" spans="1:2">
      <c r="A15541" t="s">
        <v>4223</v>
      </c>
      <c r="B15541" t="s">
        <v>4224</v>
      </c>
    </row>
    <row r="15542" spans="1:2">
      <c r="A15542" t="s">
        <v>4223</v>
      </c>
      <c r="B15542" t="s">
        <v>4224</v>
      </c>
    </row>
    <row r="15543" spans="1:2">
      <c r="A15543" t="s">
        <v>4225</v>
      </c>
      <c r="B15543" t="s">
        <v>4226</v>
      </c>
    </row>
    <row r="15544" spans="1:2">
      <c r="A15544" t="s">
        <v>4225</v>
      </c>
      <c r="B15544" t="s">
        <v>4226</v>
      </c>
    </row>
    <row r="15545" spans="1:2">
      <c r="A15545" t="s">
        <v>4225</v>
      </c>
      <c r="B15545" t="s">
        <v>4226</v>
      </c>
    </row>
    <row r="15546" spans="1:2">
      <c r="A15546" t="s">
        <v>4233</v>
      </c>
      <c r="B15546" t="s">
        <v>4234</v>
      </c>
    </row>
    <row r="15547" spans="1:2">
      <c r="A15547" t="s">
        <v>4233</v>
      </c>
      <c r="B15547" t="s">
        <v>4234</v>
      </c>
    </row>
    <row r="15548" spans="1:2">
      <c r="A15548" t="s">
        <v>4233</v>
      </c>
      <c r="B15548" t="s">
        <v>4234</v>
      </c>
    </row>
    <row r="15549" spans="1:2">
      <c r="A15549" t="s">
        <v>4235</v>
      </c>
      <c r="B15549" t="s">
        <v>4236</v>
      </c>
    </row>
    <row r="15550" spans="1:2">
      <c r="A15550" t="s">
        <v>4235</v>
      </c>
      <c r="B15550" t="s">
        <v>4236</v>
      </c>
    </row>
    <row r="15551" spans="1:2">
      <c r="A15551" t="s">
        <v>4235</v>
      </c>
      <c r="B15551" t="s">
        <v>4236</v>
      </c>
    </row>
    <row r="15552" spans="1:2">
      <c r="A15552" t="s">
        <v>4237</v>
      </c>
      <c r="B15552" t="s">
        <v>4238</v>
      </c>
    </row>
    <row r="15553" spans="1:2">
      <c r="A15553" t="s">
        <v>4237</v>
      </c>
      <c r="B15553" t="s">
        <v>4238</v>
      </c>
    </row>
    <row r="15554" spans="1:2">
      <c r="A15554" t="s">
        <v>4237</v>
      </c>
      <c r="B15554" t="s">
        <v>4238</v>
      </c>
    </row>
    <row r="15555" spans="1:2">
      <c r="A15555" t="s">
        <v>4285</v>
      </c>
      <c r="B15555" t="s">
        <v>4286</v>
      </c>
    </row>
    <row r="15556" spans="1:2">
      <c r="A15556" t="s">
        <v>4285</v>
      </c>
      <c r="B15556" t="s">
        <v>4286</v>
      </c>
    </row>
    <row r="15557" spans="1:2">
      <c r="A15557" t="s">
        <v>4285</v>
      </c>
      <c r="B15557" t="s">
        <v>4286</v>
      </c>
    </row>
    <row r="15558" spans="1:2">
      <c r="A15558" t="s">
        <v>4967</v>
      </c>
      <c r="B15558" t="s">
        <v>4968</v>
      </c>
    </row>
    <row r="15559" spans="1:2">
      <c r="A15559" t="s">
        <v>4967</v>
      </c>
      <c r="B15559" t="s">
        <v>4968</v>
      </c>
    </row>
    <row r="15560" spans="1:2">
      <c r="A15560" t="s">
        <v>4967</v>
      </c>
      <c r="B15560" t="s">
        <v>4968</v>
      </c>
    </row>
    <row r="15561" spans="1:2">
      <c r="A15561" t="s">
        <v>4969</v>
      </c>
      <c r="B15561" t="s">
        <v>4970</v>
      </c>
    </row>
    <row r="15562" spans="1:2">
      <c r="A15562" t="s">
        <v>4969</v>
      </c>
      <c r="B15562" t="s">
        <v>4970</v>
      </c>
    </row>
    <row r="15563" spans="1:2">
      <c r="A15563" t="s">
        <v>4969</v>
      </c>
      <c r="B15563" t="s">
        <v>4970</v>
      </c>
    </row>
    <row r="15564" spans="1:2">
      <c r="A15564" t="s">
        <v>4971</v>
      </c>
      <c r="B15564" t="s">
        <v>4972</v>
      </c>
    </row>
    <row r="15565" spans="1:2">
      <c r="A15565" t="s">
        <v>4971</v>
      </c>
      <c r="B15565" t="s">
        <v>4972</v>
      </c>
    </row>
    <row r="15566" spans="1:2">
      <c r="A15566" t="s">
        <v>4971</v>
      </c>
      <c r="B15566" t="s">
        <v>4972</v>
      </c>
    </row>
    <row r="15567" spans="1:2">
      <c r="A15567" t="s">
        <v>4973</v>
      </c>
      <c r="B15567" t="s">
        <v>4974</v>
      </c>
    </row>
    <row r="15568" spans="1:2">
      <c r="A15568" t="s">
        <v>4973</v>
      </c>
      <c r="B15568" t="s">
        <v>4974</v>
      </c>
    </row>
    <row r="15569" spans="1:2">
      <c r="A15569" t="s">
        <v>4973</v>
      </c>
      <c r="B15569" t="s">
        <v>4974</v>
      </c>
    </row>
    <row r="15570" spans="1:2">
      <c r="A15570" t="s">
        <v>5003</v>
      </c>
      <c r="B15570" t="s">
        <v>5004</v>
      </c>
    </row>
    <row r="15571" spans="1:2">
      <c r="A15571" t="s">
        <v>5003</v>
      </c>
      <c r="B15571" t="s">
        <v>5004</v>
      </c>
    </row>
    <row r="15572" spans="1:2">
      <c r="A15572" t="s">
        <v>5003</v>
      </c>
      <c r="B15572" t="s">
        <v>5004</v>
      </c>
    </row>
    <row r="15573" spans="1:2">
      <c r="A15573" t="s">
        <v>4975</v>
      </c>
      <c r="B15573" t="s">
        <v>4976</v>
      </c>
    </row>
    <row r="15574" spans="1:2">
      <c r="A15574" t="s">
        <v>4975</v>
      </c>
      <c r="B15574" t="s">
        <v>4976</v>
      </c>
    </row>
    <row r="15575" spans="1:2">
      <c r="A15575" t="s">
        <v>4975</v>
      </c>
      <c r="B15575" t="s">
        <v>4976</v>
      </c>
    </row>
    <row r="15576" spans="1:2">
      <c r="A15576" t="s">
        <v>5005</v>
      </c>
      <c r="B15576" t="s">
        <v>5006</v>
      </c>
    </row>
    <row r="15577" spans="1:2">
      <c r="A15577" t="s">
        <v>5005</v>
      </c>
      <c r="B15577" t="s">
        <v>5006</v>
      </c>
    </row>
    <row r="15578" spans="1:2">
      <c r="A15578" t="s">
        <v>5005</v>
      </c>
      <c r="B15578" t="s">
        <v>5006</v>
      </c>
    </row>
    <row r="15579" spans="1:2">
      <c r="A15579" t="s">
        <v>4977</v>
      </c>
      <c r="B15579" t="s">
        <v>4978</v>
      </c>
    </row>
    <row r="15580" spans="1:2">
      <c r="A15580" t="s">
        <v>4977</v>
      </c>
      <c r="B15580" t="s">
        <v>4978</v>
      </c>
    </row>
    <row r="15581" spans="1:2">
      <c r="A15581" t="s">
        <v>4977</v>
      </c>
      <c r="B15581" t="s">
        <v>4978</v>
      </c>
    </row>
    <row r="15582" spans="1:2">
      <c r="A15582" t="s">
        <v>4979</v>
      </c>
      <c r="B15582" t="s">
        <v>4980</v>
      </c>
    </row>
    <row r="15583" spans="1:2">
      <c r="A15583" t="s">
        <v>4979</v>
      </c>
      <c r="B15583" t="s">
        <v>4980</v>
      </c>
    </row>
    <row r="15584" spans="1:2">
      <c r="A15584" t="s">
        <v>4979</v>
      </c>
      <c r="B15584" t="s">
        <v>4980</v>
      </c>
    </row>
    <row r="15585" spans="1:2">
      <c r="A15585" t="s">
        <v>4981</v>
      </c>
      <c r="B15585" t="s">
        <v>4982</v>
      </c>
    </row>
    <row r="15586" spans="1:2">
      <c r="A15586" t="s">
        <v>4981</v>
      </c>
      <c r="B15586" t="s">
        <v>4982</v>
      </c>
    </row>
    <row r="15587" spans="1:2">
      <c r="A15587" t="s">
        <v>4981</v>
      </c>
      <c r="B15587" t="s">
        <v>4982</v>
      </c>
    </row>
    <row r="15588" spans="1:2">
      <c r="A15588" t="s">
        <v>4983</v>
      </c>
      <c r="B15588" t="s">
        <v>4984</v>
      </c>
    </row>
    <row r="15589" spans="1:2">
      <c r="A15589" t="s">
        <v>4983</v>
      </c>
      <c r="B15589" t="s">
        <v>4984</v>
      </c>
    </row>
    <row r="15590" spans="1:2">
      <c r="A15590" t="s">
        <v>4983</v>
      </c>
      <c r="B15590" t="s">
        <v>4984</v>
      </c>
    </row>
    <row r="15591" spans="1:2">
      <c r="A15591" t="s">
        <v>4153</v>
      </c>
      <c r="B15591" t="s">
        <v>4154</v>
      </c>
    </row>
    <row r="15592" spans="1:2">
      <c r="A15592" t="s">
        <v>4153</v>
      </c>
      <c r="B15592" t="s">
        <v>4154</v>
      </c>
    </row>
    <row r="15593" spans="1:2">
      <c r="A15593" t="s">
        <v>4153</v>
      </c>
      <c r="B15593" t="s">
        <v>4154</v>
      </c>
    </row>
    <row r="15594" spans="1:2">
      <c r="A15594" t="s">
        <v>4155</v>
      </c>
      <c r="B15594" t="s">
        <v>4156</v>
      </c>
    </row>
    <row r="15595" spans="1:2">
      <c r="A15595" t="s">
        <v>4155</v>
      </c>
      <c r="B15595" t="s">
        <v>4156</v>
      </c>
    </row>
    <row r="15596" spans="1:2">
      <c r="A15596" t="s">
        <v>4155</v>
      </c>
      <c r="B15596" t="s">
        <v>4156</v>
      </c>
    </row>
    <row r="15597" spans="1:2">
      <c r="A15597" t="s">
        <v>4157</v>
      </c>
      <c r="B15597" t="s">
        <v>4158</v>
      </c>
    </row>
    <row r="15598" spans="1:2">
      <c r="A15598" t="s">
        <v>4157</v>
      </c>
      <c r="B15598" t="s">
        <v>4158</v>
      </c>
    </row>
    <row r="15599" spans="1:2">
      <c r="A15599" t="s">
        <v>4157</v>
      </c>
      <c r="B15599" t="s">
        <v>4158</v>
      </c>
    </row>
    <row r="15600" spans="1:2">
      <c r="A15600" t="s">
        <v>4263</v>
      </c>
      <c r="B15600" t="s">
        <v>4264</v>
      </c>
    </row>
    <row r="15601" spans="1:2">
      <c r="A15601" t="s">
        <v>4263</v>
      </c>
      <c r="B15601" t="s">
        <v>4264</v>
      </c>
    </row>
    <row r="15602" spans="1:2">
      <c r="A15602" t="s">
        <v>4263</v>
      </c>
      <c r="B15602" t="s">
        <v>4264</v>
      </c>
    </row>
    <row r="15603" spans="1:2">
      <c r="A15603" t="s">
        <v>4271</v>
      </c>
      <c r="B15603" t="s">
        <v>4272</v>
      </c>
    </row>
    <row r="15604" spans="1:2">
      <c r="A15604" t="s">
        <v>4271</v>
      </c>
      <c r="B15604" t="s">
        <v>4272</v>
      </c>
    </row>
    <row r="15605" spans="1:2">
      <c r="A15605" t="s">
        <v>4271</v>
      </c>
      <c r="B15605" t="s">
        <v>4272</v>
      </c>
    </row>
    <row r="15606" spans="1:2">
      <c r="A15606" t="s">
        <v>4265</v>
      </c>
      <c r="B15606" t="s">
        <v>4266</v>
      </c>
    </row>
    <row r="15607" spans="1:2">
      <c r="A15607" t="s">
        <v>4265</v>
      </c>
      <c r="B15607" t="s">
        <v>4266</v>
      </c>
    </row>
    <row r="15608" spans="1:2">
      <c r="A15608" t="s">
        <v>4265</v>
      </c>
      <c r="B15608" t="s">
        <v>4266</v>
      </c>
    </row>
    <row r="15609" spans="1:2">
      <c r="A15609" t="s">
        <v>4273</v>
      </c>
      <c r="B15609" t="s">
        <v>4274</v>
      </c>
    </row>
    <row r="15610" spans="1:2">
      <c r="A15610" t="s">
        <v>4273</v>
      </c>
      <c r="B15610" t="s">
        <v>4274</v>
      </c>
    </row>
    <row r="15611" spans="1:2">
      <c r="A15611" t="s">
        <v>4273</v>
      </c>
      <c r="B15611" t="s">
        <v>4274</v>
      </c>
    </row>
    <row r="15612" spans="1:2">
      <c r="A15612" t="s">
        <v>4267</v>
      </c>
      <c r="B15612" t="s">
        <v>4268</v>
      </c>
    </row>
    <row r="15613" spans="1:2">
      <c r="A15613" t="s">
        <v>4267</v>
      </c>
      <c r="B15613" t="s">
        <v>4268</v>
      </c>
    </row>
    <row r="15614" spans="1:2">
      <c r="A15614" t="s">
        <v>4267</v>
      </c>
      <c r="B15614" t="s">
        <v>4268</v>
      </c>
    </row>
    <row r="15615" spans="1:2">
      <c r="A15615" t="s">
        <v>4275</v>
      </c>
      <c r="B15615" t="s">
        <v>4276</v>
      </c>
    </row>
    <row r="15616" spans="1:2">
      <c r="A15616" t="s">
        <v>4275</v>
      </c>
      <c r="B15616" t="s">
        <v>4276</v>
      </c>
    </row>
    <row r="15617" spans="1:2">
      <c r="A15617" t="s">
        <v>4275</v>
      </c>
      <c r="B15617" t="s">
        <v>4276</v>
      </c>
    </row>
    <row r="15618" spans="1:2">
      <c r="A15618" t="s">
        <v>4269</v>
      </c>
      <c r="B15618" t="s">
        <v>4270</v>
      </c>
    </row>
    <row r="15619" spans="1:2">
      <c r="A15619" t="s">
        <v>4269</v>
      </c>
      <c r="B15619" t="s">
        <v>4270</v>
      </c>
    </row>
    <row r="15620" spans="1:2">
      <c r="A15620" t="s">
        <v>4269</v>
      </c>
      <c r="B15620" t="s">
        <v>4270</v>
      </c>
    </row>
    <row r="15621" spans="1:2">
      <c r="A15621" t="s">
        <v>4277</v>
      </c>
      <c r="B15621" t="s">
        <v>4278</v>
      </c>
    </row>
    <row r="15622" spans="1:2">
      <c r="A15622" t="s">
        <v>4277</v>
      </c>
      <c r="B15622" t="s">
        <v>4278</v>
      </c>
    </row>
    <row r="15623" spans="1:2">
      <c r="A15623" t="s">
        <v>4277</v>
      </c>
      <c r="B15623" t="s">
        <v>4278</v>
      </c>
    </row>
    <row r="15624" spans="1:2">
      <c r="A15624" t="s">
        <v>4940</v>
      </c>
      <c r="B15624" t="s">
        <v>4941</v>
      </c>
    </row>
    <row r="15625" spans="1:2">
      <c r="A15625" t="s">
        <v>4940</v>
      </c>
      <c r="B15625" t="s">
        <v>4941</v>
      </c>
    </row>
    <row r="15626" spans="1:2">
      <c r="A15626" t="s">
        <v>4940</v>
      </c>
      <c r="B15626" t="s">
        <v>4941</v>
      </c>
    </row>
    <row r="15627" spans="1:2">
      <c r="A15627" t="s">
        <v>4942</v>
      </c>
      <c r="B15627" t="s">
        <v>4943</v>
      </c>
    </row>
    <row r="15628" spans="1:2">
      <c r="A15628" t="s">
        <v>4942</v>
      </c>
      <c r="B15628" t="s">
        <v>4943</v>
      </c>
    </row>
    <row r="15629" spans="1:2">
      <c r="A15629" t="s">
        <v>4942</v>
      </c>
      <c r="B15629" t="s">
        <v>4943</v>
      </c>
    </row>
    <row r="15630" spans="1:2">
      <c r="A15630" t="s">
        <v>4159</v>
      </c>
      <c r="B15630" t="s">
        <v>4160</v>
      </c>
    </row>
    <row r="15631" spans="1:2">
      <c r="A15631" t="s">
        <v>4159</v>
      </c>
      <c r="B15631" t="s">
        <v>4160</v>
      </c>
    </row>
    <row r="15632" spans="1:2">
      <c r="A15632" t="s">
        <v>4159</v>
      </c>
      <c r="B15632" t="s">
        <v>4160</v>
      </c>
    </row>
    <row r="15633" spans="1:2">
      <c r="A15633" t="s">
        <v>4161</v>
      </c>
      <c r="B15633" t="s">
        <v>4162</v>
      </c>
    </row>
    <row r="15634" spans="1:2">
      <c r="A15634" t="s">
        <v>4161</v>
      </c>
      <c r="B15634" t="s">
        <v>4162</v>
      </c>
    </row>
    <row r="15635" spans="1:2">
      <c r="A15635" t="s">
        <v>4161</v>
      </c>
      <c r="B15635" t="s">
        <v>4162</v>
      </c>
    </row>
    <row r="15636" spans="1:2">
      <c r="A15636" t="s">
        <v>4163</v>
      </c>
      <c r="B15636" t="s">
        <v>4164</v>
      </c>
    </row>
    <row r="15637" spans="1:2">
      <c r="A15637" t="s">
        <v>4163</v>
      </c>
      <c r="B15637" t="s">
        <v>4164</v>
      </c>
    </row>
    <row r="15638" spans="1:2">
      <c r="A15638" t="s">
        <v>4163</v>
      </c>
      <c r="B15638" t="s">
        <v>4164</v>
      </c>
    </row>
    <row r="15639" spans="1:2">
      <c r="A15639" t="s">
        <v>4279</v>
      </c>
      <c r="B15639" t="s">
        <v>4280</v>
      </c>
    </row>
    <row r="15640" spans="1:2">
      <c r="A15640" t="s">
        <v>4279</v>
      </c>
      <c r="B15640" t="s">
        <v>4280</v>
      </c>
    </row>
    <row r="15641" spans="1:2">
      <c r="A15641" t="s">
        <v>4279</v>
      </c>
      <c r="B15641" t="s">
        <v>4280</v>
      </c>
    </row>
    <row r="15642" spans="1:2">
      <c r="A15642" t="s">
        <v>4281</v>
      </c>
      <c r="B15642" t="s">
        <v>4282</v>
      </c>
    </row>
    <row r="15643" spans="1:2">
      <c r="A15643" t="s">
        <v>4281</v>
      </c>
      <c r="B15643" t="s">
        <v>4282</v>
      </c>
    </row>
    <row r="15644" spans="1:2">
      <c r="A15644" t="s">
        <v>4281</v>
      </c>
      <c r="B15644" t="s">
        <v>4282</v>
      </c>
    </row>
    <row r="15645" spans="1:2">
      <c r="A15645" t="s">
        <v>4283</v>
      </c>
      <c r="B15645" t="s">
        <v>4284</v>
      </c>
    </row>
    <row r="15646" spans="1:2">
      <c r="A15646" t="s">
        <v>4283</v>
      </c>
      <c r="B15646" t="s">
        <v>4284</v>
      </c>
    </row>
    <row r="15647" spans="1:2">
      <c r="A15647" t="s">
        <v>4283</v>
      </c>
      <c r="B15647" t="s">
        <v>4284</v>
      </c>
    </row>
    <row r="15648" spans="1:2">
      <c r="A15648" t="s">
        <v>4213</v>
      </c>
      <c r="B15648" t="s">
        <v>4214</v>
      </c>
    </row>
    <row r="15649" spans="1:2">
      <c r="A15649" t="s">
        <v>4213</v>
      </c>
      <c r="B15649" t="s">
        <v>4214</v>
      </c>
    </row>
    <row r="15650" spans="1:2">
      <c r="A15650" t="s">
        <v>4213</v>
      </c>
      <c r="B15650" t="s">
        <v>4214</v>
      </c>
    </row>
    <row r="15651" spans="1:2">
      <c r="A15651" t="s">
        <v>4215</v>
      </c>
      <c r="B15651" t="s">
        <v>4216</v>
      </c>
    </row>
    <row r="15652" spans="1:2">
      <c r="A15652" t="s">
        <v>4215</v>
      </c>
      <c r="B15652" t="s">
        <v>4216</v>
      </c>
    </row>
    <row r="15653" spans="1:2">
      <c r="A15653" t="s">
        <v>4215</v>
      </c>
      <c r="B15653" t="s">
        <v>4216</v>
      </c>
    </row>
    <row r="15654" spans="1:2">
      <c r="A15654" t="s">
        <v>4217</v>
      </c>
      <c r="B15654" t="s">
        <v>4218</v>
      </c>
    </row>
    <row r="15655" spans="1:2">
      <c r="A15655" t="s">
        <v>4217</v>
      </c>
      <c r="B15655" t="s">
        <v>4218</v>
      </c>
    </row>
    <row r="15656" spans="1:2">
      <c r="A15656" t="s">
        <v>4217</v>
      </c>
      <c r="B15656" t="s">
        <v>4218</v>
      </c>
    </row>
    <row r="15657" spans="1:2">
      <c r="A15657" t="s">
        <v>4219</v>
      </c>
      <c r="B15657" t="s">
        <v>4220</v>
      </c>
    </row>
    <row r="15658" spans="1:2">
      <c r="A15658" t="s">
        <v>4219</v>
      </c>
      <c r="B15658" t="s">
        <v>4220</v>
      </c>
    </row>
    <row r="15659" spans="1:2">
      <c r="A15659" t="s">
        <v>4219</v>
      </c>
      <c r="B15659" t="s">
        <v>4220</v>
      </c>
    </row>
    <row r="15660" spans="1:2">
      <c r="A15660" t="s">
        <v>4137</v>
      </c>
      <c r="B15660" t="s">
        <v>4138</v>
      </c>
    </row>
    <row r="15661" spans="1:2">
      <c r="A15661" t="s">
        <v>4137</v>
      </c>
      <c r="B15661" t="s">
        <v>4138</v>
      </c>
    </row>
    <row r="15662" spans="1:2">
      <c r="A15662" t="s">
        <v>4137</v>
      </c>
      <c r="B15662" t="s">
        <v>4138</v>
      </c>
    </row>
    <row r="15663" spans="1:2">
      <c r="A15663" t="s">
        <v>4139</v>
      </c>
      <c r="B15663" t="s">
        <v>4140</v>
      </c>
    </row>
    <row r="15664" spans="1:2">
      <c r="A15664" t="s">
        <v>4139</v>
      </c>
      <c r="B15664" t="s">
        <v>4140</v>
      </c>
    </row>
    <row r="15665" spans="1:2">
      <c r="A15665" t="s">
        <v>4139</v>
      </c>
      <c r="B15665" t="s">
        <v>4140</v>
      </c>
    </row>
    <row r="15666" spans="1:2">
      <c r="A15666" t="s">
        <v>4141</v>
      </c>
      <c r="B15666" t="s">
        <v>4142</v>
      </c>
    </row>
    <row r="15667" spans="1:2">
      <c r="A15667" t="s">
        <v>4141</v>
      </c>
      <c r="B15667" t="s">
        <v>4142</v>
      </c>
    </row>
    <row r="15668" spans="1:2">
      <c r="A15668" t="s">
        <v>4141</v>
      </c>
      <c r="B15668" t="s">
        <v>4142</v>
      </c>
    </row>
    <row r="15669" spans="1:2">
      <c r="A15669" t="s">
        <v>4143</v>
      </c>
      <c r="B15669" t="s">
        <v>4144</v>
      </c>
    </row>
    <row r="15670" spans="1:2">
      <c r="A15670" t="s">
        <v>4143</v>
      </c>
      <c r="B15670" t="s">
        <v>4144</v>
      </c>
    </row>
    <row r="15671" spans="1:2">
      <c r="A15671" t="s">
        <v>4143</v>
      </c>
      <c r="B15671" t="s">
        <v>4144</v>
      </c>
    </row>
    <row r="15672" spans="1:2">
      <c r="A15672" t="s">
        <v>4251</v>
      </c>
      <c r="B15672" t="s">
        <v>4252</v>
      </c>
    </row>
    <row r="15673" spans="1:2">
      <c r="A15673" t="s">
        <v>4251</v>
      </c>
      <c r="B15673" t="s">
        <v>4252</v>
      </c>
    </row>
    <row r="15674" spans="1:2">
      <c r="A15674" t="s">
        <v>4251</v>
      </c>
      <c r="B15674" t="s">
        <v>4252</v>
      </c>
    </row>
    <row r="15675" spans="1:2">
      <c r="A15675" t="s">
        <v>4257</v>
      </c>
      <c r="B15675" t="s">
        <v>4258</v>
      </c>
    </row>
    <row r="15676" spans="1:2">
      <c r="A15676" t="s">
        <v>4257</v>
      </c>
      <c r="B15676" t="s">
        <v>4258</v>
      </c>
    </row>
    <row r="15677" spans="1:2">
      <c r="A15677" t="s">
        <v>4257</v>
      </c>
      <c r="B15677" t="s">
        <v>4258</v>
      </c>
    </row>
    <row r="15678" spans="1:2">
      <c r="A15678" t="s">
        <v>4253</v>
      </c>
      <c r="B15678" t="s">
        <v>4254</v>
      </c>
    </row>
    <row r="15679" spans="1:2">
      <c r="A15679" t="s">
        <v>4253</v>
      </c>
      <c r="B15679" t="s">
        <v>4254</v>
      </c>
    </row>
    <row r="15680" spans="1:2">
      <c r="A15680" t="s">
        <v>4253</v>
      </c>
      <c r="B15680" t="s">
        <v>4254</v>
      </c>
    </row>
    <row r="15681" spans="1:2">
      <c r="A15681" t="s">
        <v>4259</v>
      </c>
      <c r="B15681" t="s">
        <v>4260</v>
      </c>
    </row>
    <row r="15682" spans="1:2">
      <c r="A15682" t="s">
        <v>4259</v>
      </c>
      <c r="B15682" t="s">
        <v>4260</v>
      </c>
    </row>
    <row r="15683" spans="1:2">
      <c r="A15683" t="s">
        <v>4259</v>
      </c>
      <c r="B15683" t="s">
        <v>4260</v>
      </c>
    </row>
    <row r="15684" spans="1:2">
      <c r="A15684" t="s">
        <v>4255</v>
      </c>
      <c r="B15684" t="s">
        <v>4256</v>
      </c>
    </row>
    <row r="15685" spans="1:2">
      <c r="A15685" t="s">
        <v>4255</v>
      </c>
      <c r="B15685" t="s">
        <v>4256</v>
      </c>
    </row>
    <row r="15686" spans="1:2">
      <c r="A15686" t="s">
        <v>4255</v>
      </c>
      <c r="B15686" t="s">
        <v>4256</v>
      </c>
    </row>
    <row r="15687" spans="1:2">
      <c r="A15687" t="s">
        <v>4261</v>
      </c>
      <c r="B15687" t="s">
        <v>4262</v>
      </c>
    </row>
    <row r="15688" spans="1:2">
      <c r="A15688" t="s">
        <v>4261</v>
      </c>
      <c r="B15688" t="s">
        <v>4262</v>
      </c>
    </row>
    <row r="15689" spans="1:2">
      <c r="A15689" t="s">
        <v>4261</v>
      </c>
      <c r="B15689" t="s">
        <v>4262</v>
      </c>
    </row>
    <row r="15690" spans="1:2">
      <c r="A15690" t="s">
        <v>4227</v>
      </c>
      <c r="B15690" t="s">
        <v>4228</v>
      </c>
    </row>
    <row r="15691" spans="1:2">
      <c r="A15691" t="s">
        <v>4227</v>
      </c>
      <c r="B15691" t="s">
        <v>4228</v>
      </c>
    </row>
    <row r="15692" spans="1:2">
      <c r="A15692" t="s">
        <v>4227</v>
      </c>
      <c r="B15692" t="s">
        <v>4228</v>
      </c>
    </row>
    <row r="15693" spans="1:2">
      <c r="A15693" t="s">
        <v>4229</v>
      </c>
      <c r="B15693" t="s">
        <v>4230</v>
      </c>
    </row>
    <row r="15694" spans="1:2">
      <c r="A15694" t="s">
        <v>4229</v>
      </c>
      <c r="B15694" t="s">
        <v>4230</v>
      </c>
    </row>
    <row r="15695" spans="1:2">
      <c r="A15695" t="s">
        <v>4229</v>
      </c>
      <c r="B15695" t="s">
        <v>4230</v>
      </c>
    </row>
    <row r="15696" spans="1:2">
      <c r="A15696" t="s">
        <v>4231</v>
      </c>
      <c r="B15696" t="s">
        <v>4232</v>
      </c>
    </row>
    <row r="15697" spans="1:2">
      <c r="A15697" t="s">
        <v>4231</v>
      </c>
      <c r="B15697" t="s">
        <v>4232</v>
      </c>
    </row>
    <row r="15698" spans="1:2">
      <c r="A15698" t="s">
        <v>4231</v>
      </c>
      <c r="B15698" t="s">
        <v>4232</v>
      </c>
    </row>
    <row r="15699" spans="1:2">
      <c r="A15699" t="s">
        <v>4145</v>
      </c>
      <c r="B15699" t="s">
        <v>4146</v>
      </c>
    </row>
    <row r="15700" spans="1:2">
      <c r="A15700" t="s">
        <v>4145</v>
      </c>
      <c r="B15700" t="s">
        <v>4146</v>
      </c>
    </row>
    <row r="15701" spans="1:2">
      <c r="A15701" t="s">
        <v>4145</v>
      </c>
      <c r="B15701" t="s">
        <v>4146</v>
      </c>
    </row>
    <row r="15702" spans="1:2">
      <c r="A15702" t="s">
        <v>4147</v>
      </c>
      <c r="B15702" t="s">
        <v>4148</v>
      </c>
    </row>
    <row r="15703" spans="1:2">
      <c r="A15703" t="s">
        <v>4147</v>
      </c>
      <c r="B15703" t="s">
        <v>4148</v>
      </c>
    </row>
    <row r="15704" spans="1:2">
      <c r="A15704" t="s">
        <v>4147</v>
      </c>
      <c r="B15704" t="s">
        <v>4148</v>
      </c>
    </row>
    <row r="15705" spans="1:2">
      <c r="A15705" t="s">
        <v>4149</v>
      </c>
      <c r="B15705" t="s">
        <v>4150</v>
      </c>
    </row>
    <row r="15706" spans="1:2">
      <c r="A15706" t="s">
        <v>4149</v>
      </c>
      <c r="B15706" t="s">
        <v>4150</v>
      </c>
    </row>
    <row r="15707" spans="1:2">
      <c r="A15707" t="s">
        <v>4149</v>
      </c>
      <c r="B15707" t="s">
        <v>4150</v>
      </c>
    </row>
    <row r="15708" spans="1:2">
      <c r="A15708" t="s">
        <v>4151</v>
      </c>
      <c r="B15708" t="s">
        <v>4152</v>
      </c>
    </row>
    <row r="15709" spans="1:2">
      <c r="A15709" t="s">
        <v>4151</v>
      </c>
      <c r="B15709" t="s">
        <v>4152</v>
      </c>
    </row>
    <row r="15710" spans="1:2">
      <c r="A15710" t="s">
        <v>4151</v>
      </c>
      <c r="B15710" t="s">
        <v>4152</v>
      </c>
    </row>
    <row r="15711" spans="1:2">
      <c r="A15711" t="s">
        <v>4239</v>
      </c>
      <c r="B15711" t="s">
        <v>4240</v>
      </c>
    </row>
    <row r="15712" spans="1:2">
      <c r="A15712" t="s">
        <v>4239</v>
      </c>
      <c r="B15712" t="s">
        <v>4240</v>
      </c>
    </row>
    <row r="15713" spans="1:2">
      <c r="A15713" t="s">
        <v>4239</v>
      </c>
      <c r="B15713" t="s">
        <v>4240</v>
      </c>
    </row>
    <row r="15714" spans="1:2">
      <c r="A15714" t="s">
        <v>4241</v>
      </c>
      <c r="B15714" t="s">
        <v>4242</v>
      </c>
    </row>
    <row r="15715" spans="1:2">
      <c r="A15715" t="s">
        <v>4241</v>
      </c>
      <c r="B15715" t="s">
        <v>4242</v>
      </c>
    </row>
    <row r="15716" spans="1:2">
      <c r="A15716" t="s">
        <v>4241</v>
      </c>
      <c r="B15716" t="s">
        <v>4242</v>
      </c>
    </row>
    <row r="15717" spans="1:2">
      <c r="A15717" t="s">
        <v>4243</v>
      </c>
      <c r="B15717" t="s">
        <v>4244</v>
      </c>
    </row>
    <row r="15718" spans="1:2">
      <c r="A15718" t="s">
        <v>4243</v>
      </c>
      <c r="B15718" t="s">
        <v>4244</v>
      </c>
    </row>
    <row r="15719" spans="1:2">
      <c r="A15719" t="s">
        <v>4243</v>
      </c>
      <c r="B15719" t="s">
        <v>4244</v>
      </c>
    </row>
    <row r="15720" spans="1:2">
      <c r="A15720" t="s">
        <v>4952</v>
      </c>
      <c r="B15720" t="s">
        <v>4953</v>
      </c>
    </row>
    <row r="15721" spans="1:2">
      <c r="A15721" t="s">
        <v>4952</v>
      </c>
      <c r="B15721" t="s">
        <v>4953</v>
      </c>
    </row>
    <row r="15722" spans="1:2">
      <c r="A15722" t="s">
        <v>4952</v>
      </c>
      <c r="B15722" t="s">
        <v>4953</v>
      </c>
    </row>
    <row r="15723" spans="1:2">
      <c r="A15723" t="s">
        <v>4954</v>
      </c>
      <c r="B15723" t="s">
        <v>4955</v>
      </c>
    </row>
    <row r="15724" spans="1:2">
      <c r="A15724" t="s">
        <v>4954</v>
      </c>
      <c r="B15724" t="s">
        <v>4955</v>
      </c>
    </row>
    <row r="15725" spans="1:2">
      <c r="A15725" t="s">
        <v>4954</v>
      </c>
      <c r="B15725" t="s">
        <v>4955</v>
      </c>
    </row>
    <row r="15726" spans="1:2">
      <c r="A15726" t="s">
        <v>4956</v>
      </c>
      <c r="B15726" t="s">
        <v>4957</v>
      </c>
    </row>
    <row r="15727" spans="1:2">
      <c r="A15727" t="s">
        <v>4956</v>
      </c>
      <c r="B15727" t="s">
        <v>4957</v>
      </c>
    </row>
    <row r="15728" spans="1:2">
      <c r="A15728" t="s">
        <v>4956</v>
      </c>
      <c r="B15728" t="s">
        <v>4957</v>
      </c>
    </row>
    <row r="15729" spans="1:2">
      <c r="A15729" t="s">
        <v>4958</v>
      </c>
      <c r="B15729" t="s">
        <v>4959</v>
      </c>
    </row>
    <row r="15730" spans="1:2">
      <c r="A15730" t="s">
        <v>4958</v>
      </c>
      <c r="B15730" t="s">
        <v>4959</v>
      </c>
    </row>
    <row r="15731" spans="1:2">
      <c r="A15731" t="s">
        <v>4958</v>
      </c>
      <c r="B15731" t="s">
        <v>4959</v>
      </c>
    </row>
    <row r="15732" spans="1:2">
      <c r="A15732" t="s">
        <v>4960</v>
      </c>
      <c r="B15732" t="s">
        <v>4961</v>
      </c>
    </row>
    <row r="15733" spans="1:2">
      <c r="A15733" t="s">
        <v>4960</v>
      </c>
      <c r="B15733" t="s">
        <v>4961</v>
      </c>
    </row>
    <row r="15734" spans="1:2">
      <c r="A15734" t="s">
        <v>4960</v>
      </c>
      <c r="B15734" t="s">
        <v>4961</v>
      </c>
    </row>
    <row r="15735" spans="1:2">
      <c r="A15735" t="s">
        <v>4965</v>
      </c>
      <c r="B15735" t="s">
        <v>602</v>
      </c>
    </row>
    <row r="15736" spans="1:2">
      <c r="A15736" t="s">
        <v>4965</v>
      </c>
      <c r="B15736" t="s">
        <v>602</v>
      </c>
    </row>
    <row r="15737" spans="1:2">
      <c r="A15737" t="s">
        <v>4965</v>
      </c>
      <c r="B15737" t="s">
        <v>602</v>
      </c>
    </row>
    <row r="15738" spans="1:2">
      <c r="A15738" t="s">
        <v>4966</v>
      </c>
      <c r="B15738" t="s">
        <v>604</v>
      </c>
    </row>
    <row r="15739" spans="1:2">
      <c r="A15739" t="s">
        <v>4966</v>
      </c>
      <c r="B15739" t="s">
        <v>604</v>
      </c>
    </row>
    <row r="15740" spans="1:2">
      <c r="A15740" t="s">
        <v>4966</v>
      </c>
      <c r="B15740" t="s">
        <v>604</v>
      </c>
    </row>
    <row r="15741" spans="1:2">
      <c r="A15741" t="s">
        <v>4962</v>
      </c>
      <c r="B15741" t="s">
        <v>600</v>
      </c>
    </row>
    <row r="15742" spans="1:2">
      <c r="A15742" t="s">
        <v>4962</v>
      </c>
      <c r="B15742" t="s">
        <v>600</v>
      </c>
    </row>
    <row r="15743" spans="1:2">
      <c r="A15743" t="s">
        <v>4962</v>
      </c>
      <c r="B15743" t="s">
        <v>600</v>
      </c>
    </row>
    <row r="15744" spans="1:2">
      <c r="A15744" t="s">
        <v>4963</v>
      </c>
      <c r="B15744" t="s">
        <v>4964</v>
      </c>
    </row>
    <row r="15745" spans="1:2">
      <c r="A15745" t="s">
        <v>4963</v>
      </c>
      <c r="B15745" t="s">
        <v>4964</v>
      </c>
    </row>
    <row r="15746" spans="1:2">
      <c r="A15746" t="s">
        <v>4963</v>
      </c>
      <c r="B15746" t="s">
        <v>4964</v>
      </c>
    </row>
    <row r="15747" spans="1:2">
      <c r="A15747" t="s">
        <v>4826</v>
      </c>
      <c r="B15747" t="s">
        <v>4827</v>
      </c>
    </row>
    <row r="15748" spans="1:2">
      <c r="A15748" t="s">
        <v>4826</v>
      </c>
      <c r="B15748" t="s">
        <v>4827</v>
      </c>
    </row>
    <row r="15749" spans="1:2">
      <c r="A15749" t="s">
        <v>4826</v>
      </c>
      <c r="B15749" t="s">
        <v>4827</v>
      </c>
    </row>
    <row r="15750" spans="1:2">
      <c r="A15750" t="s">
        <v>4828</v>
      </c>
      <c r="B15750" t="s">
        <v>4829</v>
      </c>
    </row>
    <row r="15751" spans="1:2">
      <c r="A15751" t="s">
        <v>4828</v>
      </c>
      <c r="B15751" t="s">
        <v>4829</v>
      </c>
    </row>
    <row r="15752" spans="1:2">
      <c r="A15752" t="s">
        <v>4828</v>
      </c>
      <c r="B15752" t="s">
        <v>4829</v>
      </c>
    </row>
    <row r="15753" spans="1:2">
      <c r="A15753" t="s">
        <v>4830</v>
      </c>
      <c r="B15753" t="s">
        <v>4831</v>
      </c>
    </row>
    <row r="15754" spans="1:2">
      <c r="A15754" t="s">
        <v>4830</v>
      </c>
      <c r="B15754" t="s">
        <v>4831</v>
      </c>
    </row>
    <row r="15755" spans="1:2">
      <c r="A15755" t="s">
        <v>4830</v>
      </c>
      <c r="B15755" t="s">
        <v>4831</v>
      </c>
    </row>
    <row r="15756" spans="1:2">
      <c r="A15756" t="s">
        <v>10611</v>
      </c>
      <c r="B15756" t="s">
        <v>10612</v>
      </c>
    </row>
    <row r="15757" spans="1:2">
      <c r="A15757" t="s">
        <v>10611</v>
      </c>
      <c r="B15757" t="s">
        <v>10612</v>
      </c>
    </row>
    <row r="15758" spans="1:2">
      <c r="A15758" t="s">
        <v>10611</v>
      </c>
      <c r="B15758" t="s">
        <v>10612</v>
      </c>
    </row>
    <row r="15759" spans="1:2">
      <c r="A15759" t="s">
        <v>4832</v>
      </c>
      <c r="B15759" t="s">
        <v>4833</v>
      </c>
    </row>
    <row r="15760" spans="1:2">
      <c r="A15760" t="s">
        <v>4832</v>
      </c>
      <c r="B15760" t="s">
        <v>4833</v>
      </c>
    </row>
    <row r="15761" spans="1:2">
      <c r="A15761" t="s">
        <v>4832</v>
      </c>
      <c r="B15761" t="s">
        <v>4833</v>
      </c>
    </row>
    <row r="15762" spans="1:2">
      <c r="A15762" t="s">
        <v>4834</v>
      </c>
      <c r="B15762" t="s">
        <v>4835</v>
      </c>
    </row>
    <row r="15763" spans="1:2">
      <c r="A15763" t="s">
        <v>4834</v>
      </c>
      <c r="B15763" t="s">
        <v>4835</v>
      </c>
    </row>
    <row r="15764" spans="1:2">
      <c r="A15764" t="s">
        <v>4834</v>
      </c>
      <c r="B15764" t="s">
        <v>4835</v>
      </c>
    </row>
    <row r="15765" spans="1:2">
      <c r="A15765" t="s">
        <v>4836</v>
      </c>
      <c r="B15765" t="s">
        <v>4837</v>
      </c>
    </row>
    <row r="15766" spans="1:2">
      <c r="A15766" t="s">
        <v>4836</v>
      </c>
      <c r="B15766" t="s">
        <v>4837</v>
      </c>
    </row>
    <row r="15767" spans="1:2">
      <c r="A15767" t="s">
        <v>4836</v>
      </c>
      <c r="B15767" t="s">
        <v>4837</v>
      </c>
    </row>
    <row r="15768" spans="1:2">
      <c r="A15768" t="s">
        <v>10613</v>
      </c>
      <c r="B15768" t="s">
        <v>10614</v>
      </c>
    </row>
    <row r="15769" spans="1:2">
      <c r="A15769" t="s">
        <v>10613</v>
      </c>
      <c r="B15769" t="s">
        <v>10614</v>
      </c>
    </row>
    <row r="15770" spans="1:2">
      <c r="A15770" t="s">
        <v>10613</v>
      </c>
      <c r="B15770" t="s">
        <v>10614</v>
      </c>
    </row>
    <row r="15771" spans="1:2">
      <c r="A15771" t="s">
        <v>4838</v>
      </c>
      <c r="B15771" t="s">
        <v>4839</v>
      </c>
    </row>
    <row r="15772" spans="1:2">
      <c r="A15772" t="s">
        <v>4838</v>
      </c>
      <c r="B15772" t="s">
        <v>4839</v>
      </c>
    </row>
    <row r="15773" spans="1:2">
      <c r="A15773" t="s">
        <v>4838</v>
      </c>
      <c r="B15773" t="s">
        <v>4839</v>
      </c>
    </row>
    <row r="15774" spans="1:2">
      <c r="A15774" t="s">
        <v>4840</v>
      </c>
      <c r="B15774" t="s">
        <v>4841</v>
      </c>
    </row>
    <row r="15775" spans="1:2">
      <c r="A15775" t="s">
        <v>4840</v>
      </c>
      <c r="B15775" t="s">
        <v>4841</v>
      </c>
    </row>
    <row r="15776" spans="1:2">
      <c r="A15776" t="s">
        <v>4840</v>
      </c>
      <c r="B15776" t="s">
        <v>4841</v>
      </c>
    </row>
    <row r="15777" spans="1:2">
      <c r="A15777" t="s">
        <v>4842</v>
      </c>
      <c r="B15777" t="s">
        <v>4843</v>
      </c>
    </row>
    <row r="15778" spans="1:2">
      <c r="A15778" t="s">
        <v>4842</v>
      </c>
      <c r="B15778" t="s">
        <v>4843</v>
      </c>
    </row>
    <row r="15779" spans="1:2">
      <c r="A15779" t="s">
        <v>4842</v>
      </c>
      <c r="B15779" t="s">
        <v>4843</v>
      </c>
    </row>
    <row r="15780" spans="1:2">
      <c r="A15780" t="s">
        <v>10615</v>
      </c>
      <c r="B15780" t="s">
        <v>10616</v>
      </c>
    </row>
    <row r="15781" spans="1:2">
      <c r="A15781" t="s">
        <v>10615</v>
      </c>
      <c r="B15781" t="s">
        <v>10616</v>
      </c>
    </row>
    <row r="15782" spans="1:2">
      <c r="A15782" t="s">
        <v>10615</v>
      </c>
      <c r="B15782" t="s">
        <v>10616</v>
      </c>
    </row>
    <row r="15783" spans="1:2">
      <c r="A15783" t="s">
        <v>4844</v>
      </c>
      <c r="B15783" t="s">
        <v>4845</v>
      </c>
    </row>
    <row r="15784" spans="1:2">
      <c r="A15784" t="s">
        <v>4844</v>
      </c>
      <c r="B15784" t="s">
        <v>4845</v>
      </c>
    </row>
    <row r="15785" spans="1:2">
      <c r="A15785" t="s">
        <v>4844</v>
      </c>
      <c r="B15785" t="s">
        <v>4845</v>
      </c>
    </row>
    <row r="15786" spans="1:2">
      <c r="A15786" t="s">
        <v>4846</v>
      </c>
      <c r="B15786" t="s">
        <v>4847</v>
      </c>
    </row>
    <row r="15787" spans="1:2">
      <c r="A15787" t="s">
        <v>4846</v>
      </c>
      <c r="B15787" t="s">
        <v>4847</v>
      </c>
    </row>
    <row r="15788" spans="1:2">
      <c r="A15788" t="s">
        <v>4846</v>
      </c>
      <c r="B15788" t="s">
        <v>4847</v>
      </c>
    </row>
    <row r="15789" spans="1:2">
      <c r="A15789" t="s">
        <v>4848</v>
      </c>
      <c r="B15789" t="s">
        <v>4849</v>
      </c>
    </row>
    <row r="15790" spans="1:2">
      <c r="A15790" t="s">
        <v>4848</v>
      </c>
      <c r="B15790" t="s">
        <v>4849</v>
      </c>
    </row>
    <row r="15791" spans="1:2">
      <c r="A15791" t="s">
        <v>4848</v>
      </c>
      <c r="B15791" t="s">
        <v>4849</v>
      </c>
    </row>
    <row r="15792" spans="1:2">
      <c r="A15792" t="s">
        <v>4850</v>
      </c>
      <c r="B15792" t="s">
        <v>4851</v>
      </c>
    </row>
    <row r="15793" spans="1:2">
      <c r="A15793" t="s">
        <v>4850</v>
      </c>
      <c r="B15793" t="s">
        <v>4851</v>
      </c>
    </row>
    <row r="15794" spans="1:2">
      <c r="A15794" t="s">
        <v>4850</v>
      </c>
      <c r="B15794" t="s">
        <v>4851</v>
      </c>
    </row>
    <row r="15795" spans="1:2">
      <c r="A15795" t="s">
        <v>4852</v>
      </c>
      <c r="B15795" t="s">
        <v>4853</v>
      </c>
    </row>
    <row r="15796" spans="1:2">
      <c r="A15796" t="s">
        <v>4852</v>
      </c>
      <c r="B15796" t="s">
        <v>4853</v>
      </c>
    </row>
    <row r="15797" spans="1:2">
      <c r="A15797" t="s">
        <v>4852</v>
      </c>
      <c r="B15797" t="s">
        <v>4853</v>
      </c>
    </row>
    <row r="15798" spans="1:2">
      <c r="A15798" t="s">
        <v>4854</v>
      </c>
      <c r="B15798" t="s">
        <v>4855</v>
      </c>
    </row>
    <row r="15799" spans="1:2">
      <c r="A15799" t="s">
        <v>4854</v>
      </c>
      <c r="B15799" t="s">
        <v>4855</v>
      </c>
    </row>
    <row r="15800" spans="1:2">
      <c r="A15800" t="s">
        <v>4854</v>
      </c>
      <c r="B15800" t="s">
        <v>4855</v>
      </c>
    </row>
    <row r="15801" spans="1:2">
      <c r="A15801" t="s">
        <v>4856</v>
      </c>
      <c r="B15801" t="s">
        <v>4857</v>
      </c>
    </row>
    <row r="15802" spans="1:2">
      <c r="A15802" t="s">
        <v>4856</v>
      </c>
      <c r="B15802" t="s">
        <v>4857</v>
      </c>
    </row>
    <row r="15803" spans="1:2">
      <c r="A15803" t="s">
        <v>4856</v>
      </c>
      <c r="B15803" t="s">
        <v>4857</v>
      </c>
    </row>
    <row r="15804" spans="1:2">
      <c r="A15804" t="s">
        <v>4858</v>
      </c>
      <c r="B15804" t="s">
        <v>4859</v>
      </c>
    </row>
    <row r="15805" spans="1:2">
      <c r="A15805" t="s">
        <v>4858</v>
      </c>
      <c r="B15805" t="s">
        <v>4859</v>
      </c>
    </row>
    <row r="15806" spans="1:2">
      <c r="A15806" t="s">
        <v>4858</v>
      </c>
      <c r="B15806" t="s">
        <v>4859</v>
      </c>
    </row>
    <row r="15807" spans="1:2">
      <c r="A15807" t="s">
        <v>4860</v>
      </c>
      <c r="B15807" t="s">
        <v>4861</v>
      </c>
    </row>
    <row r="15808" spans="1:2">
      <c r="A15808" t="s">
        <v>4860</v>
      </c>
      <c r="B15808" t="s">
        <v>4861</v>
      </c>
    </row>
    <row r="15809" spans="1:2">
      <c r="A15809" t="s">
        <v>4860</v>
      </c>
      <c r="B15809" t="s">
        <v>4861</v>
      </c>
    </row>
    <row r="15810" spans="1:2">
      <c r="A15810" t="s">
        <v>4800</v>
      </c>
      <c r="B15810" t="s">
        <v>4801</v>
      </c>
    </row>
    <row r="15811" spans="1:2">
      <c r="A15811" t="s">
        <v>4800</v>
      </c>
      <c r="B15811" t="s">
        <v>4801</v>
      </c>
    </row>
    <row r="15812" spans="1:2">
      <c r="A15812" t="s">
        <v>4800</v>
      </c>
      <c r="B15812" t="s">
        <v>4801</v>
      </c>
    </row>
    <row r="15813" spans="1:2">
      <c r="A15813" t="s">
        <v>4802</v>
      </c>
      <c r="B15813" t="s">
        <v>4803</v>
      </c>
    </row>
    <row r="15814" spans="1:2">
      <c r="A15814" t="s">
        <v>4802</v>
      </c>
      <c r="B15814" t="s">
        <v>4803</v>
      </c>
    </row>
    <row r="15815" spans="1:2">
      <c r="A15815" t="s">
        <v>4802</v>
      </c>
      <c r="B15815" t="s">
        <v>4803</v>
      </c>
    </row>
    <row r="15816" spans="1:2">
      <c r="A15816" t="s">
        <v>4804</v>
      </c>
      <c r="B15816" t="s">
        <v>4805</v>
      </c>
    </row>
    <row r="15817" spans="1:2">
      <c r="A15817" t="s">
        <v>4804</v>
      </c>
      <c r="B15817" t="s">
        <v>4805</v>
      </c>
    </row>
    <row r="15818" spans="1:2">
      <c r="A15818" t="s">
        <v>4804</v>
      </c>
      <c r="B15818" t="s">
        <v>4805</v>
      </c>
    </row>
    <row r="15819" spans="1:2">
      <c r="A15819" t="s">
        <v>4862</v>
      </c>
      <c r="B15819" t="s">
        <v>4863</v>
      </c>
    </row>
    <row r="15820" spans="1:2">
      <c r="A15820" t="s">
        <v>4862</v>
      </c>
      <c r="B15820" t="s">
        <v>4863</v>
      </c>
    </row>
    <row r="15821" spans="1:2">
      <c r="A15821" t="s">
        <v>4862</v>
      </c>
      <c r="B15821" t="s">
        <v>4863</v>
      </c>
    </row>
    <row r="15822" spans="1:2">
      <c r="A15822" t="s">
        <v>4864</v>
      </c>
      <c r="B15822" t="s">
        <v>4865</v>
      </c>
    </row>
    <row r="15823" spans="1:2">
      <c r="A15823" t="s">
        <v>4864</v>
      </c>
      <c r="B15823" t="s">
        <v>4865</v>
      </c>
    </row>
    <row r="15824" spans="1:2">
      <c r="A15824" t="s">
        <v>4864</v>
      </c>
      <c r="B15824" t="s">
        <v>4865</v>
      </c>
    </row>
    <row r="15825" spans="1:2">
      <c r="A15825" t="s">
        <v>4866</v>
      </c>
      <c r="B15825" t="s">
        <v>4867</v>
      </c>
    </row>
    <row r="15826" spans="1:2">
      <c r="A15826" t="s">
        <v>4866</v>
      </c>
      <c r="B15826" t="s">
        <v>4867</v>
      </c>
    </row>
    <row r="15827" spans="1:2">
      <c r="A15827" t="s">
        <v>4866</v>
      </c>
      <c r="B15827" t="s">
        <v>4867</v>
      </c>
    </row>
    <row r="15828" spans="1:2">
      <c r="A15828" t="s">
        <v>4868</v>
      </c>
      <c r="B15828" t="s">
        <v>4869</v>
      </c>
    </row>
    <row r="15829" spans="1:2">
      <c r="A15829" t="s">
        <v>4868</v>
      </c>
      <c r="B15829" t="s">
        <v>4869</v>
      </c>
    </row>
    <row r="15830" spans="1:2">
      <c r="A15830" t="s">
        <v>4868</v>
      </c>
      <c r="B15830" t="s">
        <v>4869</v>
      </c>
    </row>
    <row r="15831" spans="1:2">
      <c r="A15831" t="s">
        <v>4870</v>
      </c>
      <c r="B15831" t="s">
        <v>4871</v>
      </c>
    </row>
    <row r="15832" spans="1:2">
      <c r="A15832" t="s">
        <v>4870</v>
      </c>
      <c r="B15832" t="s">
        <v>4871</v>
      </c>
    </row>
    <row r="15833" spans="1:2">
      <c r="A15833" t="s">
        <v>4870</v>
      </c>
      <c r="B15833" t="s">
        <v>4871</v>
      </c>
    </row>
    <row r="15834" spans="1:2">
      <c r="A15834" t="s">
        <v>4730</v>
      </c>
      <c r="B15834" t="s">
        <v>4731</v>
      </c>
    </row>
    <row r="15835" spans="1:2">
      <c r="A15835" t="s">
        <v>4730</v>
      </c>
      <c r="B15835" t="s">
        <v>4731</v>
      </c>
    </row>
    <row r="15836" spans="1:2">
      <c r="A15836" t="s">
        <v>4730</v>
      </c>
      <c r="B15836" t="s">
        <v>4731</v>
      </c>
    </row>
    <row r="15837" spans="1:2">
      <c r="A15837" t="s">
        <v>4732</v>
      </c>
      <c r="B15837" t="s">
        <v>4733</v>
      </c>
    </row>
    <row r="15838" spans="1:2">
      <c r="A15838" t="s">
        <v>4732</v>
      </c>
      <c r="B15838" t="s">
        <v>4733</v>
      </c>
    </row>
    <row r="15839" spans="1:2">
      <c r="A15839" t="s">
        <v>4732</v>
      </c>
      <c r="B15839" t="s">
        <v>4733</v>
      </c>
    </row>
    <row r="15840" spans="1:2">
      <c r="A15840" t="s">
        <v>4816</v>
      </c>
      <c r="B15840" t="s">
        <v>4817</v>
      </c>
    </row>
    <row r="15841" spans="1:2">
      <c r="A15841" t="s">
        <v>4816</v>
      </c>
      <c r="B15841" t="s">
        <v>4817</v>
      </c>
    </row>
    <row r="15842" spans="1:2">
      <c r="A15842" t="s">
        <v>4816</v>
      </c>
      <c r="B15842" t="s">
        <v>4817</v>
      </c>
    </row>
    <row r="15843" spans="1:2">
      <c r="A15843" t="s">
        <v>4818</v>
      </c>
      <c r="B15843" t="s">
        <v>4819</v>
      </c>
    </row>
    <row r="15844" spans="1:2">
      <c r="A15844" t="s">
        <v>4818</v>
      </c>
      <c r="B15844" t="s">
        <v>4819</v>
      </c>
    </row>
    <row r="15845" spans="1:2">
      <c r="A15845" t="s">
        <v>4818</v>
      </c>
      <c r="B15845" t="s">
        <v>4819</v>
      </c>
    </row>
    <row r="15846" spans="1:2">
      <c r="A15846" t="s">
        <v>4820</v>
      </c>
      <c r="B15846" t="s">
        <v>4821</v>
      </c>
    </row>
    <row r="15847" spans="1:2">
      <c r="A15847" t="s">
        <v>4820</v>
      </c>
      <c r="B15847" t="s">
        <v>4821</v>
      </c>
    </row>
    <row r="15848" spans="1:2">
      <c r="A15848" t="s">
        <v>4820</v>
      </c>
      <c r="B15848" t="s">
        <v>4821</v>
      </c>
    </row>
    <row r="15849" spans="1:2">
      <c r="A15849" t="s">
        <v>4734</v>
      </c>
      <c r="B15849" t="s">
        <v>4735</v>
      </c>
    </row>
    <row r="15850" spans="1:2">
      <c r="A15850" t="s">
        <v>4734</v>
      </c>
      <c r="B15850" t="s">
        <v>4735</v>
      </c>
    </row>
    <row r="15851" spans="1:2">
      <c r="A15851" t="s">
        <v>4734</v>
      </c>
      <c r="B15851" t="s">
        <v>4735</v>
      </c>
    </row>
    <row r="15852" spans="1:2">
      <c r="A15852" t="s">
        <v>4736</v>
      </c>
      <c r="B15852" t="s">
        <v>4737</v>
      </c>
    </row>
    <row r="15853" spans="1:2">
      <c r="A15853" t="s">
        <v>4736</v>
      </c>
      <c r="B15853" t="s">
        <v>4737</v>
      </c>
    </row>
    <row r="15854" spans="1:2">
      <c r="A15854" t="s">
        <v>4736</v>
      </c>
      <c r="B15854" t="s">
        <v>4737</v>
      </c>
    </row>
    <row r="15855" spans="1:2">
      <c r="A15855" t="s">
        <v>4738</v>
      </c>
      <c r="B15855" t="s">
        <v>4739</v>
      </c>
    </row>
    <row r="15856" spans="1:2">
      <c r="A15856" t="s">
        <v>4738</v>
      </c>
      <c r="B15856" t="s">
        <v>4739</v>
      </c>
    </row>
    <row r="15857" spans="1:2">
      <c r="A15857" t="s">
        <v>4738</v>
      </c>
      <c r="B15857" t="s">
        <v>4739</v>
      </c>
    </row>
    <row r="15858" spans="1:2">
      <c r="A15858" t="s">
        <v>4740</v>
      </c>
      <c r="B15858" t="s">
        <v>4741</v>
      </c>
    </row>
    <row r="15859" spans="1:2">
      <c r="A15859" t="s">
        <v>4740</v>
      </c>
      <c r="B15859" t="s">
        <v>4741</v>
      </c>
    </row>
    <row r="15860" spans="1:2">
      <c r="A15860" t="s">
        <v>4740</v>
      </c>
      <c r="B15860" t="s">
        <v>4741</v>
      </c>
    </row>
    <row r="15861" spans="1:2">
      <c r="A15861" t="s">
        <v>4742</v>
      </c>
      <c r="B15861" t="s">
        <v>4743</v>
      </c>
    </row>
    <row r="15862" spans="1:2">
      <c r="A15862" t="s">
        <v>4742</v>
      </c>
      <c r="B15862" t="s">
        <v>4743</v>
      </c>
    </row>
    <row r="15863" spans="1:2">
      <c r="A15863" t="s">
        <v>4742</v>
      </c>
      <c r="B15863" t="s">
        <v>4743</v>
      </c>
    </row>
    <row r="15864" spans="1:2">
      <c r="A15864" t="s">
        <v>4744</v>
      </c>
      <c r="B15864" t="s">
        <v>4745</v>
      </c>
    </row>
    <row r="15865" spans="1:2">
      <c r="A15865" t="s">
        <v>4744</v>
      </c>
      <c r="B15865" t="s">
        <v>4745</v>
      </c>
    </row>
    <row r="15866" spans="1:2">
      <c r="A15866" t="s">
        <v>4744</v>
      </c>
      <c r="B15866" t="s">
        <v>4745</v>
      </c>
    </row>
    <row r="15867" spans="1:2">
      <c r="A15867" t="s">
        <v>4806</v>
      </c>
      <c r="B15867" t="s">
        <v>4807</v>
      </c>
    </row>
    <row r="15868" spans="1:2">
      <c r="A15868" t="s">
        <v>4806</v>
      </c>
      <c r="B15868" t="s">
        <v>4807</v>
      </c>
    </row>
    <row r="15869" spans="1:2">
      <c r="A15869" t="s">
        <v>4806</v>
      </c>
      <c r="B15869" t="s">
        <v>4807</v>
      </c>
    </row>
    <row r="15870" spans="1:2">
      <c r="A15870" t="s">
        <v>4808</v>
      </c>
      <c r="B15870" t="s">
        <v>4809</v>
      </c>
    </row>
    <row r="15871" spans="1:2">
      <c r="A15871" t="s">
        <v>4808</v>
      </c>
      <c r="B15871" t="s">
        <v>4809</v>
      </c>
    </row>
    <row r="15872" spans="1:2">
      <c r="A15872" t="s">
        <v>4808</v>
      </c>
      <c r="B15872" t="s">
        <v>4809</v>
      </c>
    </row>
    <row r="15873" spans="1:2">
      <c r="A15873" t="s">
        <v>4810</v>
      </c>
      <c r="B15873" t="s">
        <v>4811</v>
      </c>
    </row>
    <row r="15874" spans="1:2">
      <c r="A15874" t="s">
        <v>4810</v>
      </c>
      <c r="B15874" t="s">
        <v>4811</v>
      </c>
    </row>
    <row r="15875" spans="1:2">
      <c r="A15875" t="s">
        <v>4810</v>
      </c>
      <c r="B15875" t="s">
        <v>4811</v>
      </c>
    </row>
    <row r="15876" spans="1:2">
      <c r="A15876" t="s">
        <v>4822</v>
      </c>
      <c r="B15876" t="s">
        <v>4823</v>
      </c>
    </row>
    <row r="15877" spans="1:2">
      <c r="A15877" t="s">
        <v>4822</v>
      </c>
      <c r="B15877" t="s">
        <v>4823</v>
      </c>
    </row>
    <row r="15878" spans="1:2">
      <c r="A15878" t="s">
        <v>4822</v>
      </c>
      <c r="B15878" t="s">
        <v>4823</v>
      </c>
    </row>
    <row r="15879" spans="1:2">
      <c r="A15879" t="s">
        <v>4824</v>
      </c>
      <c r="B15879" t="s">
        <v>4825</v>
      </c>
    </row>
    <row r="15880" spans="1:2">
      <c r="A15880" t="s">
        <v>4824</v>
      </c>
      <c r="B15880" t="s">
        <v>4825</v>
      </c>
    </row>
    <row r="15881" spans="1:2">
      <c r="A15881" t="s">
        <v>4824</v>
      </c>
      <c r="B15881" t="s">
        <v>4825</v>
      </c>
    </row>
    <row r="15882" spans="1:2">
      <c r="A15882" t="s">
        <v>4746</v>
      </c>
      <c r="B15882" t="s">
        <v>4747</v>
      </c>
    </row>
    <row r="15883" spans="1:2">
      <c r="A15883" t="s">
        <v>4746</v>
      </c>
      <c r="B15883" t="s">
        <v>4747</v>
      </c>
    </row>
    <row r="15884" spans="1:2">
      <c r="A15884" t="s">
        <v>4746</v>
      </c>
      <c r="B15884" t="s">
        <v>4747</v>
      </c>
    </row>
    <row r="15885" spans="1:2">
      <c r="A15885" t="s">
        <v>4748</v>
      </c>
      <c r="B15885" t="s">
        <v>4749</v>
      </c>
    </row>
    <row r="15886" spans="1:2">
      <c r="A15886" t="s">
        <v>4748</v>
      </c>
      <c r="B15886" t="s">
        <v>4749</v>
      </c>
    </row>
    <row r="15887" spans="1:2">
      <c r="A15887" t="s">
        <v>4748</v>
      </c>
      <c r="B15887" t="s">
        <v>4749</v>
      </c>
    </row>
    <row r="15888" spans="1:2">
      <c r="A15888" t="s">
        <v>4750</v>
      </c>
      <c r="B15888" t="s">
        <v>4751</v>
      </c>
    </row>
    <row r="15889" spans="1:2">
      <c r="A15889" t="s">
        <v>4750</v>
      </c>
      <c r="B15889" t="s">
        <v>4751</v>
      </c>
    </row>
    <row r="15890" spans="1:2">
      <c r="A15890" t="s">
        <v>4750</v>
      </c>
      <c r="B15890" t="s">
        <v>4751</v>
      </c>
    </row>
    <row r="15891" spans="1:2">
      <c r="A15891" t="s">
        <v>4752</v>
      </c>
      <c r="B15891" t="s">
        <v>4753</v>
      </c>
    </row>
    <row r="15892" spans="1:2">
      <c r="A15892" t="s">
        <v>4752</v>
      </c>
      <c r="B15892" t="s">
        <v>4753</v>
      </c>
    </row>
    <row r="15893" spans="1:2">
      <c r="A15893" t="s">
        <v>4752</v>
      </c>
      <c r="B15893" t="s">
        <v>4753</v>
      </c>
    </row>
    <row r="15894" spans="1:2">
      <c r="A15894" t="s">
        <v>4812</v>
      </c>
      <c r="B15894" t="s">
        <v>4813</v>
      </c>
    </row>
    <row r="15895" spans="1:2">
      <c r="A15895" t="s">
        <v>4812</v>
      </c>
      <c r="B15895" t="s">
        <v>4813</v>
      </c>
    </row>
    <row r="15896" spans="1:2">
      <c r="A15896" t="s">
        <v>4812</v>
      </c>
      <c r="B15896" t="s">
        <v>4813</v>
      </c>
    </row>
    <row r="15897" spans="1:2">
      <c r="A15897" t="s">
        <v>4814</v>
      </c>
      <c r="B15897" t="s">
        <v>4815</v>
      </c>
    </row>
    <row r="15898" spans="1:2">
      <c r="A15898" t="s">
        <v>4814</v>
      </c>
      <c r="B15898" t="s">
        <v>4815</v>
      </c>
    </row>
    <row r="15899" spans="1:2">
      <c r="A15899" t="s">
        <v>4814</v>
      </c>
      <c r="B15899" t="s">
        <v>4815</v>
      </c>
    </row>
    <row r="15900" spans="1:2">
      <c r="A15900" t="s">
        <v>4754</v>
      </c>
      <c r="B15900" t="s">
        <v>4755</v>
      </c>
    </row>
    <row r="15901" spans="1:2">
      <c r="A15901" t="s">
        <v>4754</v>
      </c>
      <c r="B15901" t="s">
        <v>4755</v>
      </c>
    </row>
    <row r="15902" spans="1:2">
      <c r="A15902" t="s">
        <v>4754</v>
      </c>
      <c r="B15902" t="s">
        <v>4755</v>
      </c>
    </row>
    <row r="15903" spans="1:2">
      <c r="A15903" t="s">
        <v>4756</v>
      </c>
      <c r="B15903" t="s">
        <v>4757</v>
      </c>
    </row>
    <row r="15904" spans="1:2">
      <c r="A15904" t="s">
        <v>4756</v>
      </c>
      <c r="B15904" t="s">
        <v>4757</v>
      </c>
    </row>
    <row r="15905" spans="1:2">
      <c r="A15905" t="s">
        <v>4756</v>
      </c>
      <c r="B15905" t="s">
        <v>4757</v>
      </c>
    </row>
    <row r="15906" spans="1:2">
      <c r="A15906" t="s">
        <v>4758</v>
      </c>
      <c r="B15906" t="s">
        <v>4759</v>
      </c>
    </row>
    <row r="15907" spans="1:2">
      <c r="A15907" t="s">
        <v>4758</v>
      </c>
      <c r="B15907" t="s">
        <v>4759</v>
      </c>
    </row>
    <row r="15908" spans="1:2">
      <c r="A15908" t="s">
        <v>4758</v>
      </c>
      <c r="B15908" t="s">
        <v>4759</v>
      </c>
    </row>
    <row r="15909" spans="1:2">
      <c r="A15909" t="s">
        <v>4760</v>
      </c>
      <c r="B15909" t="s">
        <v>4761</v>
      </c>
    </row>
    <row r="15910" spans="1:2">
      <c r="A15910" t="s">
        <v>4760</v>
      </c>
      <c r="B15910" t="s">
        <v>4761</v>
      </c>
    </row>
    <row r="15911" spans="1:2">
      <c r="A15911" t="s">
        <v>4760</v>
      </c>
      <c r="B15911" t="s">
        <v>4761</v>
      </c>
    </row>
    <row r="15912" spans="1:2">
      <c r="A15912" t="s">
        <v>4762</v>
      </c>
      <c r="B15912" t="s">
        <v>4763</v>
      </c>
    </row>
    <row r="15913" spans="1:2">
      <c r="A15913" t="s">
        <v>4762</v>
      </c>
      <c r="B15913" t="s">
        <v>4763</v>
      </c>
    </row>
    <row r="15914" spans="1:2">
      <c r="A15914" t="s">
        <v>4762</v>
      </c>
      <c r="B15914" t="s">
        <v>4763</v>
      </c>
    </row>
    <row r="15915" spans="1:2">
      <c r="A15915" t="s">
        <v>4764</v>
      </c>
      <c r="B15915" t="s">
        <v>4765</v>
      </c>
    </row>
    <row r="15916" spans="1:2">
      <c r="A15916" t="s">
        <v>4764</v>
      </c>
      <c r="B15916" t="s">
        <v>4765</v>
      </c>
    </row>
    <row r="15917" spans="1:2">
      <c r="A15917" t="s">
        <v>4764</v>
      </c>
      <c r="B15917" t="s">
        <v>4765</v>
      </c>
    </row>
    <row r="15918" spans="1:2">
      <c r="A15918" t="s">
        <v>4766</v>
      </c>
      <c r="B15918" t="s">
        <v>4767</v>
      </c>
    </row>
    <row r="15919" spans="1:2">
      <c r="A15919" t="s">
        <v>4766</v>
      </c>
      <c r="B15919" t="s">
        <v>4767</v>
      </c>
    </row>
    <row r="15920" spans="1:2">
      <c r="A15920" t="s">
        <v>4766</v>
      </c>
      <c r="B15920" t="s">
        <v>4767</v>
      </c>
    </row>
    <row r="15921" spans="1:2">
      <c r="A15921" t="s">
        <v>4768</v>
      </c>
      <c r="B15921" t="s">
        <v>4769</v>
      </c>
    </row>
    <row r="15922" spans="1:2">
      <c r="A15922" t="s">
        <v>4768</v>
      </c>
      <c r="B15922" t="s">
        <v>4769</v>
      </c>
    </row>
    <row r="15923" spans="1:2">
      <c r="A15923" t="s">
        <v>4768</v>
      </c>
      <c r="B15923" t="s">
        <v>4769</v>
      </c>
    </row>
    <row r="15924" spans="1:2">
      <c r="A15924" t="s">
        <v>4770</v>
      </c>
      <c r="B15924" t="s">
        <v>4771</v>
      </c>
    </row>
    <row r="15925" spans="1:2">
      <c r="A15925" t="s">
        <v>4770</v>
      </c>
      <c r="B15925" t="s">
        <v>4771</v>
      </c>
    </row>
    <row r="15926" spans="1:2">
      <c r="A15926" t="s">
        <v>4770</v>
      </c>
      <c r="B15926" t="s">
        <v>4771</v>
      </c>
    </row>
    <row r="15927" spans="1:2">
      <c r="A15927" t="s">
        <v>4772</v>
      </c>
      <c r="B15927" t="s">
        <v>4773</v>
      </c>
    </row>
    <row r="15928" spans="1:2">
      <c r="A15928" t="s">
        <v>4772</v>
      </c>
      <c r="B15928" t="s">
        <v>4773</v>
      </c>
    </row>
    <row r="15929" spans="1:2">
      <c r="A15929" t="s">
        <v>4772</v>
      </c>
      <c r="B15929" t="s">
        <v>4773</v>
      </c>
    </row>
    <row r="15930" spans="1:2">
      <c r="A15930" t="s">
        <v>4774</v>
      </c>
      <c r="B15930" t="s">
        <v>4775</v>
      </c>
    </row>
    <row r="15931" spans="1:2">
      <c r="A15931" t="s">
        <v>4774</v>
      </c>
      <c r="B15931" t="s">
        <v>4775</v>
      </c>
    </row>
    <row r="15932" spans="1:2">
      <c r="A15932" t="s">
        <v>4774</v>
      </c>
      <c r="B15932" t="s">
        <v>4775</v>
      </c>
    </row>
    <row r="15933" spans="1:2">
      <c r="A15933" t="s">
        <v>4776</v>
      </c>
      <c r="B15933" t="s">
        <v>4777</v>
      </c>
    </row>
    <row r="15934" spans="1:2">
      <c r="A15934" t="s">
        <v>4776</v>
      </c>
      <c r="B15934" t="s">
        <v>4777</v>
      </c>
    </row>
    <row r="15935" spans="1:2">
      <c r="A15935" t="s">
        <v>4776</v>
      </c>
      <c r="B15935" t="s">
        <v>4777</v>
      </c>
    </row>
    <row r="15936" spans="1:2">
      <c r="A15936" t="s">
        <v>4778</v>
      </c>
      <c r="B15936" t="s">
        <v>4779</v>
      </c>
    </row>
    <row r="15937" spans="1:2">
      <c r="A15937" t="s">
        <v>4778</v>
      </c>
      <c r="B15937" t="s">
        <v>4779</v>
      </c>
    </row>
    <row r="15938" spans="1:2">
      <c r="A15938" t="s">
        <v>4778</v>
      </c>
      <c r="B15938" t="s">
        <v>4779</v>
      </c>
    </row>
    <row r="15939" spans="1:2">
      <c r="A15939" t="s">
        <v>4780</v>
      </c>
      <c r="B15939" t="s">
        <v>4781</v>
      </c>
    </row>
    <row r="15940" spans="1:2">
      <c r="A15940" t="s">
        <v>4780</v>
      </c>
      <c r="B15940" t="s">
        <v>4781</v>
      </c>
    </row>
    <row r="15941" spans="1:2">
      <c r="A15941" t="s">
        <v>4780</v>
      </c>
      <c r="B15941" t="s">
        <v>4781</v>
      </c>
    </row>
    <row r="15942" spans="1:2">
      <c r="A15942" t="s">
        <v>4782</v>
      </c>
      <c r="B15942" t="s">
        <v>4783</v>
      </c>
    </row>
    <row r="15943" spans="1:2">
      <c r="A15943" t="s">
        <v>4782</v>
      </c>
      <c r="B15943" t="s">
        <v>4783</v>
      </c>
    </row>
    <row r="15944" spans="1:2">
      <c r="A15944" t="s">
        <v>4782</v>
      </c>
      <c r="B15944" t="s">
        <v>4783</v>
      </c>
    </row>
    <row r="15945" spans="1:2">
      <c r="A15945" t="s">
        <v>4784</v>
      </c>
      <c r="B15945" t="s">
        <v>4785</v>
      </c>
    </row>
    <row r="15946" spans="1:2">
      <c r="A15946" t="s">
        <v>4784</v>
      </c>
      <c r="B15946" t="s">
        <v>4785</v>
      </c>
    </row>
    <row r="15947" spans="1:2">
      <c r="A15947" t="s">
        <v>4784</v>
      </c>
      <c r="B15947" t="s">
        <v>4785</v>
      </c>
    </row>
    <row r="15948" spans="1:2">
      <c r="A15948" t="s">
        <v>4786</v>
      </c>
      <c r="B15948" t="s">
        <v>4787</v>
      </c>
    </row>
    <row r="15949" spans="1:2">
      <c r="A15949" t="s">
        <v>4786</v>
      </c>
      <c r="B15949" t="s">
        <v>4787</v>
      </c>
    </row>
    <row r="15950" spans="1:2">
      <c r="A15950" t="s">
        <v>4786</v>
      </c>
      <c r="B15950" t="s">
        <v>4787</v>
      </c>
    </row>
    <row r="15951" spans="1:2">
      <c r="A15951" t="s">
        <v>4788</v>
      </c>
      <c r="B15951" t="s">
        <v>4789</v>
      </c>
    </row>
    <row r="15952" spans="1:2">
      <c r="A15952" t="s">
        <v>4788</v>
      </c>
      <c r="B15952" t="s">
        <v>4789</v>
      </c>
    </row>
    <row r="15953" spans="1:2">
      <c r="A15953" t="s">
        <v>4788</v>
      </c>
      <c r="B15953" t="s">
        <v>4789</v>
      </c>
    </row>
    <row r="15954" spans="1:2">
      <c r="A15954" t="s">
        <v>4790</v>
      </c>
      <c r="B15954" t="s">
        <v>4791</v>
      </c>
    </row>
    <row r="15955" spans="1:2">
      <c r="A15955" t="s">
        <v>4790</v>
      </c>
      <c r="B15955" t="s">
        <v>4791</v>
      </c>
    </row>
    <row r="15956" spans="1:2">
      <c r="A15956" t="s">
        <v>4790</v>
      </c>
      <c r="B15956" t="s">
        <v>4791</v>
      </c>
    </row>
    <row r="15957" spans="1:2">
      <c r="A15957" t="s">
        <v>4792</v>
      </c>
      <c r="B15957" t="s">
        <v>4793</v>
      </c>
    </row>
    <row r="15958" spans="1:2">
      <c r="A15958" t="s">
        <v>4792</v>
      </c>
      <c r="B15958" t="s">
        <v>4793</v>
      </c>
    </row>
    <row r="15959" spans="1:2">
      <c r="A15959" t="s">
        <v>4792</v>
      </c>
      <c r="B15959" t="s">
        <v>4793</v>
      </c>
    </row>
    <row r="15960" spans="1:2">
      <c r="A15960" t="s">
        <v>4794</v>
      </c>
      <c r="B15960" t="s">
        <v>4795</v>
      </c>
    </row>
    <row r="15961" spans="1:2">
      <c r="A15961" t="s">
        <v>4794</v>
      </c>
      <c r="B15961" t="s">
        <v>4795</v>
      </c>
    </row>
    <row r="15962" spans="1:2">
      <c r="A15962" t="s">
        <v>4794</v>
      </c>
      <c r="B15962" t="s">
        <v>4795</v>
      </c>
    </row>
    <row r="15963" spans="1:2">
      <c r="A15963" t="s">
        <v>4796</v>
      </c>
      <c r="B15963" t="s">
        <v>4797</v>
      </c>
    </row>
    <row r="15964" spans="1:2">
      <c r="A15964" t="s">
        <v>4796</v>
      </c>
      <c r="B15964" t="s">
        <v>4797</v>
      </c>
    </row>
    <row r="15965" spans="1:2">
      <c r="A15965" t="s">
        <v>4796</v>
      </c>
      <c r="B15965" t="s">
        <v>4797</v>
      </c>
    </row>
    <row r="15966" spans="1:2">
      <c r="A15966" t="s">
        <v>4798</v>
      </c>
      <c r="B15966" t="s">
        <v>4799</v>
      </c>
    </row>
    <row r="15967" spans="1:2">
      <c r="A15967" t="s">
        <v>4798</v>
      </c>
      <c r="B15967" t="s">
        <v>4799</v>
      </c>
    </row>
    <row r="15968" spans="1:2">
      <c r="A15968" t="s">
        <v>4798</v>
      </c>
      <c r="B15968" t="s">
        <v>4799</v>
      </c>
    </row>
    <row r="15969" spans="1:2">
      <c r="A15969" t="s">
        <v>4053</v>
      </c>
      <c r="B15969" t="s">
        <v>4054</v>
      </c>
    </row>
    <row r="15970" spans="1:2">
      <c r="A15970" t="s">
        <v>4053</v>
      </c>
      <c r="B15970" t="s">
        <v>4054</v>
      </c>
    </row>
    <row r="15971" spans="1:2">
      <c r="A15971" t="s">
        <v>4053</v>
      </c>
      <c r="B15971" t="s">
        <v>4054</v>
      </c>
    </row>
    <row r="15972" spans="1:2">
      <c r="A15972" t="s">
        <v>4055</v>
      </c>
      <c r="B15972" t="s">
        <v>4056</v>
      </c>
    </row>
    <row r="15973" spans="1:2">
      <c r="A15973" t="s">
        <v>4055</v>
      </c>
      <c r="B15973" t="s">
        <v>4056</v>
      </c>
    </row>
    <row r="15974" spans="1:2">
      <c r="A15974" t="s">
        <v>4055</v>
      </c>
      <c r="B15974" t="s">
        <v>4056</v>
      </c>
    </row>
    <row r="15975" spans="1:2">
      <c r="A15975" t="s">
        <v>4057</v>
      </c>
      <c r="B15975" t="s">
        <v>4058</v>
      </c>
    </row>
    <row r="15976" spans="1:2">
      <c r="A15976" t="s">
        <v>4057</v>
      </c>
      <c r="B15976" t="s">
        <v>4058</v>
      </c>
    </row>
    <row r="15977" spans="1:2">
      <c r="A15977" t="s">
        <v>4057</v>
      </c>
      <c r="B15977" t="s">
        <v>4058</v>
      </c>
    </row>
    <row r="15978" spans="1:2">
      <c r="A15978" t="s">
        <v>4059</v>
      </c>
      <c r="B15978" t="s">
        <v>4060</v>
      </c>
    </row>
    <row r="15979" spans="1:2">
      <c r="A15979" t="s">
        <v>4059</v>
      </c>
      <c r="B15979" t="s">
        <v>4060</v>
      </c>
    </row>
    <row r="15980" spans="1:2">
      <c r="A15980" t="s">
        <v>4059</v>
      </c>
      <c r="B15980" t="s">
        <v>4060</v>
      </c>
    </row>
    <row r="15981" spans="1:2">
      <c r="A15981" t="s">
        <v>4085</v>
      </c>
      <c r="B15981" t="s">
        <v>4086</v>
      </c>
    </row>
    <row r="15982" spans="1:2">
      <c r="A15982" t="s">
        <v>4085</v>
      </c>
      <c r="B15982" t="s">
        <v>4086</v>
      </c>
    </row>
    <row r="15983" spans="1:2">
      <c r="A15983" t="s">
        <v>4085</v>
      </c>
      <c r="B15983" t="s">
        <v>4086</v>
      </c>
    </row>
    <row r="15984" spans="1:2">
      <c r="A15984" t="s">
        <v>4087</v>
      </c>
      <c r="B15984" t="s">
        <v>4088</v>
      </c>
    </row>
    <row r="15985" spans="1:2">
      <c r="A15985" t="s">
        <v>4087</v>
      </c>
      <c r="B15985" t="s">
        <v>4088</v>
      </c>
    </row>
    <row r="15986" spans="1:2">
      <c r="A15986" t="s">
        <v>4087</v>
      </c>
      <c r="B15986" t="s">
        <v>4088</v>
      </c>
    </row>
    <row r="15987" spans="1:2">
      <c r="A15987" t="s">
        <v>4089</v>
      </c>
      <c r="B15987" t="s">
        <v>4090</v>
      </c>
    </row>
    <row r="15988" spans="1:2">
      <c r="A15988" t="s">
        <v>4089</v>
      </c>
      <c r="B15988" t="s">
        <v>4090</v>
      </c>
    </row>
    <row r="15989" spans="1:2">
      <c r="A15989" t="s">
        <v>4089</v>
      </c>
      <c r="B15989" t="s">
        <v>4090</v>
      </c>
    </row>
    <row r="15990" spans="1:2">
      <c r="A15990" t="s">
        <v>4111</v>
      </c>
      <c r="B15990" t="s">
        <v>4112</v>
      </c>
    </row>
    <row r="15991" spans="1:2">
      <c r="A15991" t="s">
        <v>4111</v>
      </c>
      <c r="B15991" t="s">
        <v>4112</v>
      </c>
    </row>
    <row r="15992" spans="1:2">
      <c r="A15992" t="s">
        <v>4111</v>
      </c>
      <c r="B15992" t="s">
        <v>4112</v>
      </c>
    </row>
    <row r="15993" spans="1:2">
      <c r="A15993" t="s">
        <v>4067</v>
      </c>
      <c r="B15993" t="s">
        <v>4068</v>
      </c>
    </row>
    <row r="15994" spans="1:2">
      <c r="A15994" t="s">
        <v>4067</v>
      </c>
      <c r="B15994" t="s">
        <v>4068</v>
      </c>
    </row>
    <row r="15995" spans="1:2">
      <c r="A15995" t="s">
        <v>4067</v>
      </c>
      <c r="B15995" t="s">
        <v>4068</v>
      </c>
    </row>
    <row r="15996" spans="1:2">
      <c r="A15996" t="s">
        <v>4069</v>
      </c>
      <c r="B15996" t="s">
        <v>4070</v>
      </c>
    </row>
    <row r="15997" spans="1:2">
      <c r="A15997" t="s">
        <v>4069</v>
      </c>
      <c r="B15997" t="s">
        <v>4070</v>
      </c>
    </row>
    <row r="15998" spans="1:2">
      <c r="A15998" t="s">
        <v>4069</v>
      </c>
      <c r="B15998" t="s">
        <v>4070</v>
      </c>
    </row>
    <row r="15999" spans="1:2">
      <c r="A15999" t="s">
        <v>4071</v>
      </c>
      <c r="B15999" t="s">
        <v>4072</v>
      </c>
    </row>
    <row r="16000" spans="1:2">
      <c r="A16000" t="s">
        <v>4071</v>
      </c>
      <c r="B16000" t="s">
        <v>4072</v>
      </c>
    </row>
    <row r="16001" spans="1:2">
      <c r="A16001" t="s">
        <v>4071</v>
      </c>
      <c r="B16001" t="s">
        <v>4072</v>
      </c>
    </row>
    <row r="16002" spans="1:2">
      <c r="A16002" t="s">
        <v>4073</v>
      </c>
      <c r="B16002" t="s">
        <v>4074</v>
      </c>
    </row>
    <row r="16003" spans="1:2">
      <c r="A16003" t="s">
        <v>4073</v>
      </c>
      <c r="B16003" t="s">
        <v>4074</v>
      </c>
    </row>
    <row r="16004" spans="1:2">
      <c r="A16004" t="s">
        <v>4073</v>
      </c>
      <c r="B16004" t="s">
        <v>4074</v>
      </c>
    </row>
    <row r="16005" spans="1:2">
      <c r="A16005" t="s">
        <v>4075</v>
      </c>
      <c r="B16005" t="s">
        <v>4076</v>
      </c>
    </row>
    <row r="16006" spans="1:2">
      <c r="A16006" t="s">
        <v>4075</v>
      </c>
      <c r="B16006" t="s">
        <v>4076</v>
      </c>
    </row>
    <row r="16007" spans="1:2">
      <c r="A16007" t="s">
        <v>4075</v>
      </c>
      <c r="B16007" t="s">
        <v>4076</v>
      </c>
    </row>
    <row r="16008" spans="1:2">
      <c r="A16008" t="s">
        <v>4119</v>
      </c>
      <c r="B16008" t="s">
        <v>4120</v>
      </c>
    </row>
    <row r="16009" spans="1:2">
      <c r="A16009" t="s">
        <v>4119</v>
      </c>
      <c r="B16009" t="s">
        <v>4120</v>
      </c>
    </row>
    <row r="16010" spans="1:2">
      <c r="A16010" t="s">
        <v>4119</v>
      </c>
      <c r="B16010" t="s">
        <v>4120</v>
      </c>
    </row>
    <row r="16011" spans="1:2">
      <c r="A16011" t="s">
        <v>4077</v>
      </c>
      <c r="B16011" t="s">
        <v>4078</v>
      </c>
    </row>
    <row r="16012" spans="1:2">
      <c r="A16012" t="s">
        <v>4077</v>
      </c>
      <c r="B16012" t="s">
        <v>4078</v>
      </c>
    </row>
    <row r="16013" spans="1:2">
      <c r="A16013" t="s">
        <v>4077</v>
      </c>
      <c r="B16013" t="s">
        <v>4078</v>
      </c>
    </row>
    <row r="16014" spans="1:2">
      <c r="A16014" t="s">
        <v>4079</v>
      </c>
      <c r="B16014" t="s">
        <v>4080</v>
      </c>
    </row>
    <row r="16015" spans="1:2">
      <c r="A16015" t="s">
        <v>4079</v>
      </c>
      <c r="B16015" t="s">
        <v>4080</v>
      </c>
    </row>
    <row r="16016" spans="1:2">
      <c r="A16016" t="s">
        <v>4079</v>
      </c>
      <c r="B16016" t="s">
        <v>4080</v>
      </c>
    </row>
    <row r="16017" spans="1:2">
      <c r="A16017" t="s">
        <v>4944</v>
      </c>
      <c r="B16017" t="s">
        <v>4945</v>
      </c>
    </row>
    <row r="16018" spans="1:2">
      <c r="A16018" t="s">
        <v>4944</v>
      </c>
      <c r="B16018" t="s">
        <v>4945</v>
      </c>
    </row>
    <row r="16019" spans="1:2">
      <c r="A16019" t="s">
        <v>4944</v>
      </c>
      <c r="B16019" t="s">
        <v>4945</v>
      </c>
    </row>
    <row r="16020" spans="1:2">
      <c r="A16020" t="s">
        <v>4946</v>
      </c>
      <c r="B16020" t="s">
        <v>4947</v>
      </c>
    </row>
    <row r="16021" spans="1:2">
      <c r="A16021" t="s">
        <v>4946</v>
      </c>
      <c r="B16021" t="s">
        <v>4947</v>
      </c>
    </row>
    <row r="16022" spans="1:2">
      <c r="A16022" t="s">
        <v>4946</v>
      </c>
      <c r="B16022" t="s">
        <v>4947</v>
      </c>
    </row>
    <row r="16023" spans="1:2">
      <c r="A16023" t="s">
        <v>4948</v>
      </c>
      <c r="B16023" t="s">
        <v>4949</v>
      </c>
    </row>
    <row r="16024" spans="1:2">
      <c r="A16024" t="s">
        <v>4948</v>
      </c>
      <c r="B16024" t="s">
        <v>4949</v>
      </c>
    </row>
    <row r="16025" spans="1:2">
      <c r="A16025" t="s">
        <v>4948</v>
      </c>
      <c r="B16025" t="s">
        <v>4949</v>
      </c>
    </row>
    <row r="16026" spans="1:2">
      <c r="A16026" t="s">
        <v>4950</v>
      </c>
      <c r="B16026" t="s">
        <v>4951</v>
      </c>
    </row>
    <row r="16027" spans="1:2">
      <c r="A16027" t="s">
        <v>4950</v>
      </c>
      <c r="B16027" t="s">
        <v>4951</v>
      </c>
    </row>
    <row r="16028" spans="1:2">
      <c r="A16028" t="s">
        <v>4950</v>
      </c>
      <c r="B16028" t="s">
        <v>4951</v>
      </c>
    </row>
    <row r="16029" spans="1:2">
      <c r="A16029" t="s">
        <v>4081</v>
      </c>
      <c r="B16029" t="s">
        <v>4082</v>
      </c>
    </row>
    <row r="16030" spans="1:2">
      <c r="A16030" t="s">
        <v>4081</v>
      </c>
      <c r="B16030" t="s">
        <v>4082</v>
      </c>
    </row>
    <row r="16031" spans="1:2">
      <c r="A16031" t="s">
        <v>4081</v>
      </c>
      <c r="B16031" t="s">
        <v>4082</v>
      </c>
    </row>
    <row r="16032" spans="1:2">
      <c r="A16032" t="s">
        <v>4083</v>
      </c>
      <c r="B16032" t="s">
        <v>4084</v>
      </c>
    </row>
    <row r="16033" spans="1:2">
      <c r="A16033" t="s">
        <v>4083</v>
      </c>
      <c r="B16033" t="s">
        <v>4084</v>
      </c>
    </row>
    <row r="16034" spans="1:2">
      <c r="A16034" t="s">
        <v>4083</v>
      </c>
      <c r="B16034" t="s">
        <v>4084</v>
      </c>
    </row>
    <row r="16035" spans="1:2">
      <c r="A16035" t="s">
        <v>4033</v>
      </c>
      <c r="B16035" t="s">
        <v>4034</v>
      </c>
    </row>
    <row r="16036" spans="1:2">
      <c r="A16036" t="s">
        <v>4033</v>
      </c>
      <c r="B16036" t="s">
        <v>4034</v>
      </c>
    </row>
    <row r="16037" spans="1:2">
      <c r="A16037" t="s">
        <v>4033</v>
      </c>
      <c r="B16037" t="s">
        <v>4034</v>
      </c>
    </row>
    <row r="16038" spans="1:2">
      <c r="A16038" t="s">
        <v>4035</v>
      </c>
      <c r="B16038" t="s">
        <v>4036</v>
      </c>
    </row>
    <row r="16039" spans="1:2">
      <c r="A16039" t="s">
        <v>4035</v>
      </c>
      <c r="B16039" t="s">
        <v>4036</v>
      </c>
    </row>
    <row r="16040" spans="1:2">
      <c r="A16040" t="s">
        <v>4035</v>
      </c>
      <c r="B16040" t="s">
        <v>4036</v>
      </c>
    </row>
    <row r="16041" spans="1:2">
      <c r="A16041" t="s">
        <v>4037</v>
      </c>
      <c r="B16041" t="s">
        <v>4038</v>
      </c>
    </row>
    <row r="16042" spans="1:2">
      <c r="A16042" t="s">
        <v>4037</v>
      </c>
      <c r="B16042" t="s">
        <v>4038</v>
      </c>
    </row>
    <row r="16043" spans="1:2">
      <c r="A16043" t="s">
        <v>4037</v>
      </c>
      <c r="B16043" t="s">
        <v>4038</v>
      </c>
    </row>
    <row r="16044" spans="1:2">
      <c r="A16044" t="s">
        <v>4039</v>
      </c>
      <c r="B16044" t="s">
        <v>4040</v>
      </c>
    </row>
    <row r="16045" spans="1:2">
      <c r="A16045" t="s">
        <v>4039</v>
      </c>
      <c r="B16045" t="s">
        <v>4040</v>
      </c>
    </row>
    <row r="16046" spans="1:2">
      <c r="A16046" t="s">
        <v>4039</v>
      </c>
      <c r="B16046" t="s">
        <v>4040</v>
      </c>
    </row>
    <row r="16047" spans="1:2">
      <c r="A16047" t="s">
        <v>4041</v>
      </c>
      <c r="B16047" t="s">
        <v>4042</v>
      </c>
    </row>
    <row r="16048" spans="1:2">
      <c r="A16048" t="s">
        <v>4041</v>
      </c>
      <c r="B16048" t="s">
        <v>4042</v>
      </c>
    </row>
    <row r="16049" spans="1:2">
      <c r="A16049" t="s">
        <v>4041</v>
      </c>
      <c r="B16049" t="s">
        <v>4042</v>
      </c>
    </row>
    <row r="16050" spans="1:2">
      <c r="A16050" t="s">
        <v>4093</v>
      </c>
      <c r="B16050" t="s">
        <v>4094</v>
      </c>
    </row>
    <row r="16051" spans="1:2">
      <c r="A16051" t="s">
        <v>4093</v>
      </c>
      <c r="B16051" t="s">
        <v>4094</v>
      </c>
    </row>
    <row r="16052" spans="1:2">
      <c r="A16052" t="s">
        <v>4093</v>
      </c>
      <c r="B16052" t="s">
        <v>4094</v>
      </c>
    </row>
    <row r="16053" spans="1:2">
      <c r="A16053" t="s">
        <v>4095</v>
      </c>
      <c r="B16053" t="s">
        <v>4096</v>
      </c>
    </row>
    <row r="16054" spans="1:2">
      <c r="A16054" t="s">
        <v>4095</v>
      </c>
      <c r="B16054" t="s">
        <v>4096</v>
      </c>
    </row>
    <row r="16055" spans="1:2">
      <c r="A16055" t="s">
        <v>4095</v>
      </c>
      <c r="B16055" t="s">
        <v>4096</v>
      </c>
    </row>
    <row r="16056" spans="1:2">
      <c r="A16056" t="s">
        <v>4097</v>
      </c>
      <c r="B16056" t="s">
        <v>4098</v>
      </c>
    </row>
    <row r="16057" spans="1:2">
      <c r="A16057" t="s">
        <v>4097</v>
      </c>
      <c r="B16057" t="s">
        <v>4098</v>
      </c>
    </row>
    <row r="16058" spans="1:2">
      <c r="A16058" t="s">
        <v>4097</v>
      </c>
      <c r="B16058" t="s">
        <v>4098</v>
      </c>
    </row>
    <row r="16059" spans="1:2">
      <c r="A16059" t="s">
        <v>4099</v>
      </c>
      <c r="B16059" t="s">
        <v>4100</v>
      </c>
    </row>
    <row r="16060" spans="1:2">
      <c r="A16060" t="s">
        <v>4099</v>
      </c>
      <c r="B16060" t="s">
        <v>4100</v>
      </c>
    </row>
    <row r="16061" spans="1:2">
      <c r="A16061" t="s">
        <v>4099</v>
      </c>
      <c r="B16061" t="s">
        <v>4100</v>
      </c>
    </row>
    <row r="16062" spans="1:2">
      <c r="A16062" t="s">
        <v>4101</v>
      </c>
      <c r="B16062" t="s">
        <v>4102</v>
      </c>
    </row>
    <row r="16063" spans="1:2">
      <c r="A16063" t="s">
        <v>4101</v>
      </c>
      <c r="B16063" t="s">
        <v>4102</v>
      </c>
    </row>
    <row r="16064" spans="1:2">
      <c r="A16064" t="s">
        <v>4101</v>
      </c>
      <c r="B16064" t="s">
        <v>4102</v>
      </c>
    </row>
    <row r="16065" spans="1:2">
      <c r="A16065" t="s">
        <v>4091</v>
      </c>
      <c r="B16065" t="s">
        <v>4092</v>
      </c>
    </row>
    <row r="16066" spans="1:2">
      <c r="A16066" t="s">
        <v>4091</v>
      </c>
      <c r="B16066" t="s">
        <v>4092</v>
      </c>
    </row>
    <row r="16067" spans="1:2">
      <c r="A16067" t="s">
        <v>4091</v>
      </c>
      <c r="B16067" t="s">
        <v>4092</v>
      </c>
    </row>
    <row r="16068" spans="1:2">
      <c r="A16068" t="s">
        <v>4121</v>
      </c>
      <c r="B16068" t="s">
        <v>4122</v>
      </c>
    </row>
    <row r="16069" spans="1:2">
      <c r="A16069" t="s">
        <v>4121</v>
      </c>
      <c r="B16069" t="s">
        <v>4122</v>
      </c>
    </row>
    <row r="16070" spans="1:2">
      <c r="A16070" t="s">
        <v>4121</v>
      </c>
      <c r="B16070" t="s">
        <v>4122</v>
      </c>
    </row>
    <row r="16071" spans="1:2">
      <c r="A16071" t="s">
        <v>4043</v>
      </c>
      <c r="B16071" t="s">
        <v>4044</v>
      </c>
    </row>
    <row r="16072" spans="1:2">
      <c r="A16072" t="s">
        <v>4043</v>
      </c>
      <c r="B16072" t="s">
        <v>4044</v>
      </c>
    </row>
    <row r="16073" spans="1:2">
      <c r="A16073" t="s">
        <v>4043</v>
      </c>
      <c r="B16073" t="s">
        <v>4044</v>
      </c>
    </row>
    <row r="16074" spans="1:2">
      <c r="A16074" t="s">
        <v>4045</v>
      </c>
      <c r="B16074" t="s">
        <v>4046</v>
      </c>
    </row>
    <row r="16075" spans="1:2">
      <c r="A16075" t="s">
        <v>4045</v>
      </c>
      <c r="B16075" t="s">
        <v>4046</v>
      </c>
    </row>
    <row r="16076" spans="1:2">
      <c r="A16076" t="s">
        <v>4045</v>
      </c>
      <c r="B16076" t="s">
        <v>4046</v>
      </c>
    </row>
    <row r="16077" spans="1:2">
      <c r="A16077" t="s">
        <v>4047</v>
      </c>
      <c r="B16077" t="s">
        <v>4048</v>
      </c>
    </row>
    <row r="16078" spans="1:2">
      <c r="A16078" t="s">
        <v>4047</v>
      </c>
      <c r="B16078" t="s">
        <v>4048</v>
      </c>
    </row>
    <row r="16079" spans="1:2">
      <c r="A16079" t="s">
        <v>4047</v>
      </c>
      <c r="B16079" t="s">
        <v>4048</v>
      </c>
    </row>
    <row r="16080" spans="1:2">
      <c r="A16080" t="s">
        <v>4049</v>
      </c>
      <c r="B16080" t="s">
        <v>4050</v>
      </c>
    </row>
    <row r="16081" spans="1:2">
      <c r="A16081" t="s">
        <v>4049</v>
      </c>
      <c r="B16081" t="s">
        <v>4050</v>
      </c>
    </row>
    <row r="16082" spans="1:2">
      <c r="A16082" t="s">
        <v>4049</v>
      </c>
      <c r="B16082" t="s">
        <v>4050</v>
      </c>
    </row>
    <row r="16083" spans="1:2">
      <c r="A16083" t="s">
        <v>4051</v>
      </c>
      <c r="B16083" t="s">
        <v>4052</v>
      </c>
    </row>
    <row r="16084" spans="1:2">
      <c r="A16084" t="s">
        <v>4051</v>
      </c>
      <c r="B16084" t="s">
        <v>4052</v>
      </c>
    </row>
    <row r="16085" spans="1:2">
      <c r="A16085" t="s">
        <v>4051</v>
      </c>
      <c r="B16085" t="s">
        <v>4052</v>
      </c>
    </row>
    <row r="16086" spans="1:2">
      <c r="A16086" t="s">
        <v>4113</v>
      </c>
      <c r="B16086" t="s">
        <v>4114</v>
      </c>
    </row>
    <row r="16087" spans="1:2">
      <c r="A16087" t="s">
        <v>4113</v>
      </c>
      <c r="B16087" t="s">
        <v>4114</v>
      </c>
    </row>
    <row r="16088" spans="1:2">
      <c r="A16088" t="s">
        <v>4113</v>
      </c>
      <c r="B16088" t="s">
        <v>4114</v>
      </c>
    </row>
    <row r="16089" spans="1:2">
      <c r="A16089" t="s">
        <v>4115</v>
      </c>
      <c r="B16089" t="s">
        <v>4116</v>
      </c>
    </row>
    <row r="16090" spans="1:2">
      <c r="A16090" t="s">
        <v>4115</v>
      </c>
      <c r="B16090" t="s">
        <v>4116</v>
      </c>
    </row>
    <row r="16091" spans="1:2">
      <c r="A16091" t="s">
        <v>4115</v>
      </c>
      <c r="B16091" t="s">
        <v>4116</v>
      </c>
    </row>
    <row r="16092" spans="1:2">
      <c r="A16092" t="s">
        <v>4117</v>
      </c>
      <c r="B16092" t="s">
        <v>4118</v>
      </c>
    </row>
    <row r="16093" spans="1:2">
      <c r="A16093" t="s">
        <v>4117</v>
      </c>
      <c r="B16093" t="s">
        <v>4118</v>
      </c>
    </row>
    <row r="16094" spans="1:2">
      <c r="A16094" t="s">
        <v>4117</v>
      </c>
      <c r="B16094" t="s">
        <v>4118</v>
      </c>
    </row>
    <row r="16095" spans="1:2">
      <c r="A16095" t="s">
        <v>4103</v>
      </c>
      <c r="B16095" t="s">
        <v>4104</v>
      </c>
    </row>
    <row r="16096" spans="1:2">
      <c r="A16096" t="s">
        <v>4103</v>
      </c>
      <c r="B16096" t="s">
        <v>4104</v>
      </c>
    </row>
    <row r="16097" spans="1:2">
      <c r="A16097" t="s">
        <v>4103</v>
      </c>
      <c r="B16097" t="s">
        <v>4104</v>
      </c>
    </row>
    <row r="16098" spans="1:2">
      <c r="A16098" t="s">
        <v>4105</v>
      </c>
      <c r="B16098" t="s">
        <v>4106</v>
      </c>
    </row>
    <row r="16099" spans="1:2">
      <c r="A16099" t="s">
        <v>4105</v>
      </c>
      <c r="B16099" t="s">
        <v>4106</v>
      </c>
    </row>
    <row r="16100" spans="1:2">
      <c r="A16100" t="s">
        <v>4105</v>
      </c>
      <c r="B16100" t="s">
        <v>4106</v>
      </c>
    </row>
    <row r="16101" spans="1:2">
      <c r="A16101" t="s">
        <v>4107</v>
      </c>
      <c r="B16101" t="s">
        <v>4108</v>
      </c>
    </row>
    <row r="16102" spans="1:2">
      <c r="A16102" t="s">
        <v>4107</v>
      </c>
      <c r="B16102" t="s">
        <v>4108</v>
      </c>
    </row>
    <row r="16103" spans="1:2">
      <c r="A16103" t="s">
        <v>4107</v>
      </c>
      <c r="B16103" t="s">
        <v>4108</v>
      </c>
    </row>
    <row r="16104" spans="1:2">
      <c r="A16104" t="s">
        <v>4109</v>
      </c>
      <c r="B16104" t="s">
        <v>4110</v>
      </c>
    </row>
    <row r="16105" spans="1:2">
      <c r="A16105" t="s">
        <v>4109</v>
      </c>
      <c r="B16105" t="s">
        <v>4110</v>
      </c>
    </row>
    <row r="16106" spans="1:2">
      <c r="A16106" t="s">
        <v>4109</v>
      </c>
      <c r="B16106" t="s">
        <v>4110</v>
      </c>
    </row>
    <row r="16107" spans="1:2">
      <c r="A16107" t="s">
        <v>4131</v>
      </c>
      <c r="B16107" t="s">
        <v>4132</v>
      </c>
    </row>
    <row r="16108" spans="1:2">
      <c r="A16108" t="s">
        <v>4131</v>
      </c>
      <c r="B16108" t="s">
        <v>4132</v>
      </c>
    </row>
    <row r="16109" spans="1:2">
      <c r="A16109" t="s">
        <v>4131</v>
      </c>
      <c r="B16109" t="s">
        <v>4132</v>
      </c>
    </row>
    <row r="16110" spans="1:2">
      <c r="A16110" t="s">
        <v>4173</v>
      </c>
      <c r="B16110" t="s">
        <v>4174</v>
      </c>
    </row>
    <row r="16111" spans="1:2">
      <c r="A16111" t="s">
        <v>4173</v>
      </c>
      <c r="B16111" t="s">
        <v>4174</v>
      </c>
    </row>
    <row r="16112" spans="1:2">
      <c r="A16112" t="s">
        <v>4173</v>
      </c>
      <c r="B16112" t="s">
        <v>4174</v>
      </c>
    </row>
    <row r="16113" spans="1:2">
      <c r="A16113" t="s">
        <v>4175</v>
      </c>
      <c r="B16113" t="s">
        <v>4176</v>
      </c>
    </row>
    <row r="16114" spans="1:2">
      <c r="A16114" t="s">
        <v>4175</v>
      </c>
      <c r="B16114" t="s">
        <v>4176</v>
      </c>
    </row>
    <row r="16115" spans="1:2">
      <c r="A16115" t="s">
        <v>4175</v>
      </c>
      <c r="B16115" t="s">
        <v>4176</v>
      </c>
    </row>
    <row r="16116" spans="1:2">
      <c r="A16116" t="s">
        <v>4165</v>
      </c>
      <c r="B16116" t="s">
        <v>4166</v>
      </c>
    </row>
    <row r="16117" spans="1:2">
      <c r="A16117" t="s">
        <v>4165</v>
      </c>
      <c r="B16117" t="s">
        <v>4166</v>
      </c>
    </row>
    <row r="16118" spans="1:2">
      <c r="A16118" t="s">
        <v>4165</v>
      </c>
      <c r="B16118" t="s">
        <v>4166</v>
      </c>
    </row>
    <row r="16119" spans="1:2">
      <c r="A16119" t="s">
        <v>4177</v>
      </c>
      <c r="B16119" t="s">
        <v>4178</v>
      </c>
    </row>
    <row r="16120" spans="1:2">
      <c r="A16120" t="s">
        <v>4177</v>
      </c>
      <c r="B16120" t="s">
        <v>4178</v>
      </c>
    </row>
    <row r="16121" spans="1:2">
      <c r="A16121" t="s">
        <v>4177</v>
      </c>
      <c r="B16121" t="s">
        <v>4178</v>
      </c>
    </row>
    <row r="16122" spans="1:2">
      <c r="A16122" t="s">
        <v>4167</v>
      </c>
      <c r="B16122" t="s">
        <v>4168</v>
      </c>
    </row>
    <row r="16123" spans="1:2">
      <c r="A16123" t="s">
        <v>4167</v>
      </c>
      <c r="B16123" t="s">
        <v>4168</v>
      </c>
    </row>
    <row r="16124" spans="1:2">
      <c r="A16124" t="s">
        <v>4167</v>
      </c>
      <c r="B16124" t="s">
        <v>4168</v>
      </c>
    </row>
    <row r="16125" spans="1:2">
      <c r="A16125" t="s">
        <v>4179</v>
      </c>
      <c r="B16125" t="s">
        <v>4180</v>
      </c>
    </row>
    <row r="16126" spans="1:2">
      <c r="A16126" t="s">
        <v>4179</v>
      </c>
      <c r="B16126" t="s">
        <v>4180</v>
      </c>
    </row>
    <row r="16127" spans="1:2">
      <c r="A16127" t="s">
        <v>4179</v>
      </c>
      <c r="B16127" t="s">
        <v>4180</v>
      </c>
    </row>
    <row r="16128" spans="1:2">
      <c r="A16128" t="s">
        <v>4169</v>
      </c>
      <c r="B16128" t="s">
        <v>4170</v>
      </c>
    </row>
    <row r="16129" spans="1:2">
      <c r="A16129" t="s">
        <v>4169</v>
      </c>
      <c r="B16129" t="s">
        <v>4170</v>
      </c>
    </row>
    <row r="16130" spans="1:2">
      <c r="A16130" t="s">
        <v>4169</v>
      </c>
      <c r="B16130" t="s">
        <v>4170</v>
      </c>
    </row>
    <row r="16131" spans="1:2">
      <c r="A16131" t="s">
        <v>4181</v>
      </c>
      <c r="B16131" t="s">
        <v>4182</v>
      </c>
    </row>
    <row r="16132" spans="1:2">
      <c r="A16132" t="s">
        <v>4181</v>
      </c>
      <c r="B16132" t="s">
        <v>4182</v>
      </c>
    </row>
    <row r="16133" spans="1:2">
      <c r="A16133" t="s">
        <v>4181</v>
      </c>
      <c r="B16133" t="s">
        <v>4182</v>
      </c>
    </row>
    <row r="16134" spans="1:2">
      <c r="A16134" t="s">
        <v>4171</v>
      </c>
      <c r="B16134" t="s">
        <v>4172</v>
      </c>
    </row>
    <row r="16135" spans="1:2">
      <c r="A16135" t="s">
        <v>4171</v>
      </c>
      <c r="B16135" t="s">
        <v>4172</v>
      </c>
    </row>
    <row r="16136" spans="1:2">
      <c r="A16136" t="s">
        <v>4171</v>
      </c>
      <c r="B16136" t="s">
        <v>4172</v>
      </c>
    </row>
    <row r="16137" spans="1:2">
      <c r="A16137" t="s">
        <v>4203</v>
      </c>
      <c r="B16137" t="s">
        <v>4204</v>
      </c>
    </row>
    <row r="16138" spans="1:2">
      <c r="A16138" t="s">
        <v>4203</v>
      </c>
      <c r="B16138" t="s">
        <v>4204</v>
      </c>
    </row>
    <row r="16139" spans="1:2">
      <c r="A16139" t="s">
        <v>4203</v>
      </c>
      <c r="B16139" t="s">
        <v>4204</v>
      </c>
    </row>
    <row r="16140" spans="1:2">
      <c r="A16140" t="s">
        <v>4205</v>
      </c>
      <c r="B16140" t="s">
        <v>4206</v>
      </c>
    </row>
    <row r="16141" spans="1:2">
      <c r="A16141" t="s">
        <v>4205</v>
      </c>
      <c r="B16141" t="s">
        <v>4206</v>
      </c>
    </row>
    <row r="16142" spans="1:2">
      <c r="A16142" t="s">
        <v>4205</v>
      </c>
      <c r="B16142" t="s">
        <v>4206</v>
      </c>
    </row>
    <row r="16143" spans="1:2">
      <c r="A16143" t="s">
        <v>4207</v>
      </c>
      <c r="B16143" t="s">
        <v>4208</v>
      </c>
    </row>
    <row r="16144" spans="1:2">
      <c r="A16144" t="s">
        <v>4207</v>
      </c>
      <c r="B16144" t="s">
        <v>4208</v>
      </c>
    </row>
    <row r="16145" spans="1:2">
      <c r="A16145" t="s">
        <v>4207</v>
      </c>
      <c r="B16145" t="s">
        <v>4208</v>
      </c>
    </row>
    <row r="16146" spans="1:2">
      <c r="A16146" t="s">
        <v>4209</v>
      </c>
      <c r="B16146" t="s">
        <v>4210</v>
      </c>
    </row>
    <row r="16147" spans="1:2">
      <c r="A16147" t="s">
        <v>4209</v>
      </c>
      <c r="B16147" t="s">
        <v>4210</v>
      </c>
    </row>
    <row r="16148" spans="1:2">
      <c r="A16148" t="s">
        <v>4209</v>
      </c>
      <c r="B16148" t="s">
        <v>4210</v>
      </c>
    </row>
    <row r="16149" spans="1:2">
      <c r="A16149" t="s">
        <v>4133</v>
      </c>
      <c r="B16149" t="s">
        <v>4134</v>
      </c>
    </row>
    <row r="16150" spans="1:2">
      <c r="A16150" t="s">
        <v>4133</v>
      </c>
      <c r="B16150" t="s">
        <v>4134</v>
      </c>
    </row>
    <row r="16151" spans="1:2">
      <c r="A16151" t="s">
        <v>4133</v>
      </c>
      <c r="B16151" t="s">
        <v>4134</v>
      </c>
    </row>
    <row r="16152" spans="1:2">
      <c r="A16152" t="s">
        <v>4135</v>
      </c>
      <c r="B16152" t="s">
        <v>4136</v>
      </c>
    </row>
    <row r="16153" spans="1:2">
      <c r="A16153" t="s">
        <v>4135</v>
      </c>
      <c r="B16153" t="s">
        <v>4136</v>
      </c>
    </row>
    <row r="16154" spans="1:2">
      <c r="A16154" t="s">
        <v>4135</v>
      </c>
      <c r="B16154" t="s">
        <v>4136</v>
      </c>
    </row>
    <row r="16155" spans="1:2">
      <c r="A16155" t="s">
        <v>4183</v>
      </c>
      <c r="B16155" t="s">
        <v>4184</v>
      </c>
    </row>
    <row r="16156" spans="1:2">
      <c r="A16156" t="s">
        <v>4183</v>
      </c>
      <c r="B16156" t="s">
        <v>4184</v>
      </c>
    </row>
    <row r="16157" spans="1:2">
      <c r="A16157" t="s">
        <v>4183</v>
      </c>
      <c r="B16157" t="s">
        <v>4184</v>
      </c>
    </row>
    <row r="16158" spans="1:2">
      <c r="A16158" t="s">
        <v>4185</v>
      </c>
      <c r="B16158" t="s">
        <v>4186</v>
      </c>
    </row>
    <row r="16159" spans="1:2">
      <c r="A16159" t="s">
        <v>4185</v>
      </c>
      <c r="B16159" t="s">
        <v>4186</v>
      </c>
    </row>
    <row r="16160" spans="1:2">
      <c r="A16160" t="s">
        <v>4185</v>
      </c>
      <c r="B16160" t="s">
        <v>4186</v>
      </c>
    </row>
    <row r="16161" spans="1:2">
      <c r="A16161" t="s">
        <v>4187</v>
      </c>
      <c r="B16161" t="s">
        <v>4188</v>
      </c>
    </row>
    <row r="16162" spans="1:2">
      <c r="A16162" t="s">
        <v>4187</v>
      </c>
      <c r="B16162" t="s">
        <v>4188</v>
      </c>
    </row>
    <row r="16163" spans="1:2">
      <c r="A16163" t="s">
        <v>4187</v>
      </c>
      <c r="B16163" t="s">
        <v>4188</v>
      </c>
    </row>
    <row r="16164" spans="1:2">
      <c r="A16164" t="s">
        <v>4189</v>
      </c>
      <c r="B16164" t="s">
        <v>4190</v>
      </c>
    </row>
    <row r="16165" spans="1:2">
      <c r="A16165" t="s">
        <v>4189</v>
      </c>
      <c r="B16165" t="s">
        <v>4190</v>
      </c>
    </row>
    <row r="16166" spans="1:2">
      <c r="A16166" t="s">
        <v>4189</v>
      </c>
      <c r="B16166" t="s">
        <v>4190</v>
      </c>
    </row>
    <row r="16167" spans="1:2">
      <c r="A16167" t="s">
        <v>4191</v>
      </c>
      <c r="B16167" t="s">
        <v>4192</v>
      </c>
    </row>
    <row r="16168" spans="1:2">
      <c r="A16168" t="s">
        <v>4191</v>
      </c>
      <c r="B16168" t="s">
        <v>4192</v>
      </c>
    </row>
    <row r="16169" spans="1:2">
      <c r="A16169" t="s">
        <v>4191</v>
      </c>
      <c r="B16169" t="s">
        <v>4192</v>
      </c>
    </row>
    <row r="16170" spans="1:2">
      <c r="A16170" t="s">
        <v>4193</v>
      </c>
      <c r="B16170" t="s">
        <v>4194</v>
      </c>
    </row>
    <row r="16171" spans="1:2">
      <c r="A16171" t="s">
        <v>4193</v>
      </c>
      <c r="B16171" t="s">
        <v>4194</v>
      </c>
    </row>
    <row r="16172" spans="1:2">
      <c r="A16172" t="s">
        <v>4193</v>
      </c>
      <c r="B16172" t="s">
        <v>4194</v>
      </c>
    </row>
    <row r="16173" spans="1:2">
      <c r="A16173" t="s">
        <v>5385</v>
      </c>
      <c r="B16173" t="s">
        <v>5386</v>
      </c>
    </row>
    <row r="16174" spans="1:2">
      <c r="A16174" t="s">
        <v>5385</v>
      </c>
      <c r="B16174" t="s">
        <v>5386</v>
      </c>
    </row>
    <row r="16175" spans="1:2">
      <c r="A16175" t="s">
        <v>5385</v>
      </c>
      <c r="B16175" t="s">
        <v>5386</v>
      </c>
    </row>
    <row r="16176" spans="1:2">
      <c r="A16176" t="s">
        <v>7718</v>
      </c>
      <c r="B16176" t="s">
        <v>5395</v>
      </c>
    </row>
    <row r="16177" spans="1:2">
      <c r="A16177" t="s">
        <v>7718</v>
      </c>
      <c r="B16177" t="s">
        <v>5395</v>
      </c>
    </row>
    <row r="16178" spans="1:2">
      <c r="A16178" t="s">
        <v>7718</v>
      </c>
      <c r="B16178" t="s">
        <v>5395</v>
      </c>
    </row>
    <row r="16179" spans="1:2">
      <c r="A16179" t="s">
        <v>5387</v>
      </c>
      <c r="B16179" t="s">
        <v>5388</v>
      </c>
    </row>
    <row r="16180" spans="1:2">
      <c r="A16180" t="s">
        <v>5387</v>
      </c>
      <c r="B16180" t="s">
        <v>5388</v>
      </c>
    </row>
    <row r="16181" spans="1:2">
      <c r="A16181" t="s">
        <v>5387</v>
      </c>
      <c r="B16181" t="s">
        <v>5388</v>
      </c>
    </row>
    <row r="16182" spans="1:2">
      <c r="A16182" t="s">
        <v>5389</v>
      </c>
      <c r="B16182" t="s">
        <v>5390</v>
      </c>
    </row>
    <row r="16183" spans="1:2">
      <c r="A16183" t="s">
        <v>5389</v>
      </c>
      <c r="B16183" t="s">
        <v>5390</v>
      </c>
    </row>
    <row r="16184" spans="1:2">
      <c r="A16184" t="s">
        <v>5389</v>
      </c>
      <c r="B16184" t="s">
        <v>5390</v>
      </c>
    </row>
    <row r="16185" spans="1:2">
      <c r="A16185" t="s">
        <v>4195</v>
      </c>
      <c r="B16185" t="s">
        <v>4196</v>
      </c>
    </row>
    <row r="16186" spans="1:2">
      <c r="A16186" t="s">
        <v>4195</v>
      </c>
      <c r="B16186" t="s">
        <v>4196</v>
      </c>
    </row>
    <row r="16187" spans="1:2">
      <c r="A16187" t="s">
        <v>4195</v>
      </c>
      <c r="B16187" t="s">
        <v>4196</v>
      </c>
    </row>
    <row r="16188" spans="1:2">
      <c r="A16188" t="s">
        <v>4197</v>
      </c>
      <c r="B16188" t="s">
        <v>4198</v>
      </c>
    </row>
    <row r="16189" spans="1:2">
      <c r="A16189" t="s">
        <v>4197</v>
      </c>
      <c r="B16189" t="s">
        <v>4198</v>
      </c>
    </row>
    <row r="16190" spans="1:2">
      <c r="A16190" t="s">
        <v>4197</v>
      </c>
      <c r="B16190" t="s">
        <v>4198</v>
      </c>
    </row>
    <row r="16191" spans="1:2">
      <c r="A16191" t="s">
        <v>4199</v>
      </c>
      <c r="B16191" t="s">
        <v>4200</v>
      </c>
    </row>
    <row r="16192" spans="1:2">
      <c r="A16192" t="s">
        <v>4199</v>
      </c>
      <c r="B16192" t="s">
        <v>4200</v>
      </c>
    </row>
    <row r="16193" spans="1:2">
      <c r="A16193" t="s">
        <v>4199</v>
      </c>
      <c r="B16193" t="s">
        <v>4200</v>
      </c>
    </row>
    <row r="16194" spans="1:2">
      <c r="A16194" t="s">
        <v>4201</v>
      </c>
      <c r="B16194" t="s">
        <v>4202</v>
      </c>
    </row>
    <row r="16195" spans="1:2">
      <c r="A16195" t="s">
        <v>4201</v>
      </c>
      <c r="B16195" t="s">
        <v>4202</v>
      </c>
    </row>
    <row r="16196" spans="1:2">
      <c r="A16196" t="s">
        <v>4201</v>
      </c>
      <c r="B16196" t="s">
        <v>4202</v>
      </c>
    </row>
    <row r="16197" spans="1:2">
      <c r="A16197" t="s">
        <v>5391</v>
      </c>
      <c r="B16197" t="s">
        <v>5392</v>
      </c>
    </row>
    <row r="16198" spans="1:2">
      <c r="A16198" t="s">
        <v>5391</v>
      </c>
      <c r="B16198" t="s">
        <v>5392</v>
      </c>
    </row>
    <row r="16199" spans="1:2">
      <c r="A16199" t="s">
        <v>5391</v>
      </c>
      <c r="B16199" t="s">
        <v>5392</v>
      </c>
    </row>
    <row r="16200" spans="1:2">
      <c r="A16200" t="s">
        <v>7719</v>
      </c>
      <c r="B16200" t="s">
        <v>7720</v>
      </c>
    </row>
    <row r="16201" spans="1:2">
      <c r="A16201" t="s">
        <v>7719</v>
      </c>
      <c r="B16201" t="s">
        <v>7720</v>
      </c>
    </row>
    <row r="16202" spans="1:2">
      <c r="A16202" t="s">
        <v>7719</v>
      </c>
      <c r="B16202" t="s">
        <v>7720</v>
      </c>
    </row>
    <row r="16203" spans="1:2">
      <c r="A16203" t="s">
        <v>5393</v>
      </c>
      <c r="B16203" t="s">
        <v>5386</v>
      </c>
    </row>
    <row r="16204" spans="1:2">
      <c r="A16204" t="s">
        <v>5393</v>
      </c>
      <c r="B16204" t="s">
        <v>5386</v>
      </c>
    </row>
    <row r="16205" spans="1:2">
      <c r="A16205" t="s">
        <v>5393</v>
      </c>
      <c r="B16205" t="s">
        <v>5386</v>
      </c>
    </row>
    <row r="16206" spans="1:2">
      <c r="A16206" t="s">
        <v>5394</v>
      </c>
      <c r="B16206" t="s">
        <v>5395</v>
      </c>
    </row>
    <row r="16207" spans="1:2">
      <c r="A16207" t="s">
        <v>5394</v>
      </c>
      <c r="B16207" t="s">
        <v>5395</v>
      </c>
    </row>
    <row r="16208" spans="1:2">
      <c r="A16208" t="s">
        <v>5394</v>
      </c>
      <c r="B16208" t="s">
        <v>5395</v>
      </c>
    </row>
    <row r="16209" spans="1:2">
      <c r="A16209" t="s">
        <v>4985</v>
      </c>
      <c r="B16209" t="s">
        <v>4986</v>
      </c>
    </row>
    <row r="16210" spans="1:2">
      <c r="A16210" t="s">
        <v>4985</v>
      </c>
      <c r="B16210" t="s">
        <v>4986</v>
      </c>
    </row>
    <row r="16211" spans="1:2">
      <c r="A16211" t="s">
        <v>4985</v>
      </c>
      <c r="B16211" t="s">
        <v>4986</v>
      </c>
    </row>
    <row r="16212" spans="1:2">
      <c r="A16212" t="s">
        <v>4987</v>
      </c>
      <c r="B16212" t="s">
        <v>4988</v>
      </c>
    </row>
    <row r="16213" spans="1:2">
      <c r="A16213" t="s">
        <v>4987</v>
      </c>
      <c r="B16213" t="s">
        <v>4988</v>
      </c>
    </row>
    <row r="16214" spans="1:2">
      <c r="A16214" t="s">
        <v>4987</v>
      </c>
      <c r="B16214" t="s">
        <v>4988</v>
      </c>
    </row>
    <row r="16215" spans="1:2">
      <c r="A16215" t="s">
        <v>4989</v>
      </c>
      <c r="B16215" t="s">
        <v>4990</v>
      </c>
    </row>
    <row r="16216" spans="1:2">
      <c r="A16216" t="s">
        <v>4989</v>
      </c>
      <c r="B16216" t="s">
        <v>4990</v>
      </c>
    </row>
    <row r="16217" spans="1:2">
      <c r="A16217" t="s">
        <v>4989</v>
      </c>
      <c r="B16217" t="s">
        <v>4990</v>
      </c>
    </row>
    <row r="16218" spans="1:2">
      <c r="A16218" t="s">
        <v>4991</v>
      </c>
      <c r="B16218" t="s">
        <v>4992</v>
      </c>
    </row>
    <row r="16219" spans="1:2">
      <c r="A16219" t="s">
        <v>4991</v>
      </c>
      <c r="B16219" t="s">
        <v>4992</v>
      </c>
    </row>
    <row r="16220" spans="1:2">
      <c r="A16220" t="s">
        <v>4991</v>
      </c>
      <c r="B16220" t="s">
        <v>4992</v>
      </c>
    </row>
    <row r="16221" spans="1:2">
      <c r="A16221" t="s">
        <v>4993</v>
      </c>
      <c r="B16221" t="s">
        <v>4994</v>
      </c>
    </row>
    <row r="16222" spans="1:2">
      <c r="A16222" t="s">
        <v>4993</v>
      </c>
      <c r="B16222" t="s">
        <v>4994</v>
      </c>
    </row>
    <row r="16223" spans="1:2">
      <c r="A16223" t="s">
        <v>4993</v>
      </c>
      <c r="B16223" t="s">
        <v>4994</v>
      </c>
    </row>
    <row r="16224" spans="1:2">
      <c r="A16224" t="s">
        <v>7773</v>
      </c>
      <c r="B16224" t="s">
        <v>7774</v>
      </c>
    </row>
    <row r="16225" spans="1:2">
      <c r="A16225" t="s">
        <v>7773</v>
      </c>
      <c r="B16225" t="s">
        <v>7774</v>
      </c>
    </row>
    <row r="16226" spans="1:2">
      <c r="A16226" t="s">
        <v>7773</v>
      </c>
      <c r="B16226" t="s">
        <v>7774</v>
      </c>
    </row>
    <row r="16227" spans="1:2">
      <c r="A16227" t="s">
        <v>4995</v>
      </c>
      <c r="B16227" t="s">
        <v>4996</v>
      </c>
    </row>
    <row r="16228" spans="1:2">
      <c r="A16228" t="s">
        <v>4995</v>
      </c>
      <c r="B16228" t="s">
        <v>4996</v>
      </c>
    </row>
    <row r="16229" spans="1:2">
      <c r="A16229" t="s">
        <v>4995</v>
      </c>
      <c r="B16229" t="s">
        <v>4996</v>
      </c>
    </row>
    <row r="16230" spans="1:2">
      <c r="A16230" t="s">
        <v>7775</v>
      </c>
      <c r="B16230" t="s">
        <v>7776</v>
      </c>
    </row>
    <row r="16231" spans="1:2">
      <c r="A16231" t="s">
        <v>7775</v>
      </c>
      <c r="B16231" t="s">
        <v>7776</v>
      </c>
    </row>
    <row r="16232" spans="1:2">
      <c r="A16232" t="s">
        <v>7775</v>
      </c>
      <c r="B16232" t="s">
        <v>7776</v>
      </c>
    </row>
    <row r="16233" spans="1:2">
      <c r="A16233" t="s">
        <v>7777</v>
      </c>
      <c r="B16233" t="s">
        <v>7778</v>
      </c>
    </row>
    <row r="16234" spans="1:2">
      <c r="A16234" t="s">
        <v>7777</v>
      </c>
      <c r="B16234" t="s">
        <v>7778</v>
      </c>
    </row>
    <row r="16235" spans="1:2">
      <c r="A16235" t="s">
        <v>7777</v>
      </c>
      <c r="B16235" t="s">
        <v>7778</v>
      </c>
    </row>
    <row r="16236" spans="1:2">
      <c r="A16236" t="s">
        <v>7779</v>
      </c>
      <c r="B16236" t="s">
        <v>7780</v>
      </c>
    </row>
    <row r="16237" spans="1:2">
      <c r="A16237" t="s">
        <v>7779</v>
      </c>
      <c r="B16237" t="s">
        <v>7780</v>
      </c>
    </row>
    <row r="16238" spans="1:2">
      <c r="A16238" t="s">
        <v>7779</v>
      </c>
      <c r="B16238" t="s">
        <v>7780</v>
      </c>
    </row>
    <row r="16239" spans="1:2">
      <c r="A16239" t="s">
        <v>4997</v>
      </c>
      <c r="B16239" t="s">
        <v>4998</v>
      </c>
    </row>
    <row r="16240" spans="1:2">
      <c r="A16240" t="s">
        <v>4997</v>
      </c>
      <c r="B16240" t="s">
        <v>4998</v>
      </c>
    </row>
    <row r="16241" spans="1:2">
      <c r="A16241" t="s">
        <v>4997</v>
      </c>
      <c r="B16241" t="s">
        <v>4998</v>
      </c>
    </row>
    <row r="16242" spans="1:2">
      <c r="A16242" t="s">
        <v>7781</v>
      </c>
      <c r="B16242" t="s">
        <v>7782</v>
      </c>
    </row>
    <row r="16243" spans="1:2">
      <c r="A16243" t="s">
        <v>7781</v>
      </c>
      <c r="B16243" t="s">
        <v>7782</v>
      </c>
    </row>
    <row r="16244" spans="1:2">
      <c r="A16244" t="s">
        <v>7781</v>
      </c>
      <c r="B16244" t="s">
        <v>7782</v>
      </c>
    </row>
    <row r="16245" spans="1:2">
      <c r="A16245" t="s">
        <v>7783</v>
      </c>
      <c r="B16245" t="s">
        <v>7784</v>
      </c>
    </row>
    <row r="16246" spans="1:2">
      <c r="A16246" t="s">
        <v>7783</v>
      </c>
      <c r="B16246" t="s">
        <v>7784</v>
      </c>
    </row>
    <row r="16247" spans="1:2">
      <c r="A16247" t="s">
        <v>7783</v>
      </c>
      <c r="B16247" t="s">
        <v>7784</v>
      </c>
    </row>
    <row r="16248" spans="1:2">
      <c r="A16248" t="s">
        <v>4872</v>
      </c>
      <c r="B16248" t="s">
        <v>4873</v>
      </c>
    </row>
    <row r="16249" spans="1:2">
      <c r="A16249" t="s">
        <v>4872</v>
      </c>
      <c r="B16249" t="s">
        <v>4873</v>
      </c>
    </row>
    <row r="16250" spans="1:2">
      <c r="A16250" t="s">
        <v>4872</v>
      </c>
      <c r="B16250" t="s">
        <v>4873</v>
      </c>
    </row>
    <row r="16251" spans="1:2">
      <c r="A16251" t="s">
        <v>4874</v>
      </c>
      <c r="B16251" t="s">
        <v>4875</v>
      </c>
    </row>
    <row r="16252" spans="1:2">
      <c r="A16252" t="s">
        <v>4874</v>
      </c>
      <c r="B16252" t="s">
        <v>4875</v>
      </c>
    </row>
    <row r="16253" spans="1:2">
      <c r="A16253" t="s">
        <v>4874</v>
      </c>
      <c r="B16253" t="s">
        <v>4875</v>
      </c>
    </row>
    <row r="16254" spans="1:2">
      <c r="A16254" t="s">
        <v>4876</v>
      </c>
      <c r="B16254" t="s">
        <v>4877</v>
      </c>
    </row>
    <row r="16255" spans="1:2">
      <c r="A16255" t="s">
        <v>4876</v>
      </c>
      <c r="B16255" t="s">
        <v>4877</v>
      </c>
    </row>
    <row r="16256" spans="1:2">
      <c r="A16256" t="s">
        <v>4876</v>
      </c>
      <c r="B16256" t="s">
        <v>4877</v>
      </c>
    </row>
    <row r="16257" spans="1:2">
      <c r="A16257" t="s">
        <v>4878</v>
      </c>
      <c r="B16257" t="s">
        <v>4879</v>
      </c>
    </row>
    <row r="16258" spans="1:2">
      <c r="A16258" t="s">
        <v>4878</v>
      </c>
      <c r="B16258" t="s">
        <v>4879</v>
      </c>
    </row>
    <row r="16259" spans="1:2">
      <c r="A16259" t="s">
        <v>4878</v>
      </c>
      <c r="B16259" t="s">
        <v>4879</v>
      </c>
    </row>
    <row r="16260" spans="1:2">
      <c r="A16260" t="s">
        <v>4880</v>
      </c>
      <c r="B16260" t="s">
        <v>4881</v>
      </c>
    </row>
    <row r="16261" spans="1:2">
      <c r="A16261" t="s">
        <v>4880</v>
      </c>
      <c r="B16261" t="s">
        <v>4881</v>
      </c>
    </row>
    <row r="16262" spans="1:2">
      <c r="A16262" t="s">
        <v>4880</v>
      </c>
      <c r="B16262" t="s">
        <v>4881</v>
      </c>
    </row>
    <row r="16263" spans="1:2">
      <c r="A16263" t="s">
        <v>4882</v>
      </c>
      <c r="B16263" t="s">
        <v>4883</v>
      </c>
    </row>
    <row r="16264" spans="1:2">
      <c r="A16264" t="s">
        <v>4882</v>
      </c>
      <c r="B16264" t="s">
        <v>4883</v>
      </c>
    </row>
    <row r="16265" spans="1:2">
      <c r="A16265" t="s">
        <v>4882</v>
      </c>
      <c r="B16265" t="s">
        <v>4883</v>
      </c>
    </row>
    <row r="16266" spans="1:2">
      <c r="A16266" t="s">
        <v>4884</v>
      </c>
      <c r="B16266" t="s">
        <v>4885</v>
      </c>
    </row>
    <row r="16267" spans="1:2">
      <c r="A16267" t="s">
        <v>4884</v>
      </c>
      <c r="B16267" t="s">
        <v>4885</v>
      </c>
    </row>
    <row r="16268" spans="1:2">
      <c r="A16268" t="s">
        <v>4884</v>
      </c>
      <c r="B16268" t="s">
        <v>4885</v>
      </c>
    </row>
    <row r="16269" spans="1:2">
      <c r="A16269" t="s">
        <v>4886</v>
      </c>
      <c r="B16269" t="s">
        <v>4887</v>
      </c>
    </row>
    <row r="16270" spans="1:2">
      <c r="A16270" t="s">
        <v>4886</v>
      </c>
      <c r="B16270" t="s">
        <v>4887</v>
      </c>
    </row>
    <row r="16271" spans="1:2">
      <c r="A16271" t="s">
        <v>4886</v>
      </c>
      <c r="B16271" t="s">
        <v>4887</v>
      </c>
    </row>
    <row r="16272" spans="1:2">
      <c r="A16272" t="s">
        <v>4888</v>
      </c>
      <c r="B16272" t="s">
        <v>4889</v>
      </c>
    </row>
    <row r="16273" spans="1:2">
      <c r="A16273" t="s">
        <v>4888</v>
      </c>
      <c r="B16273" t="s">
        <v>4889</v>
      </c>
    </row>
    <row r="16274" spans="1:2">
      <c r="A16274" t="s">
        <v>4888</v>
      </c>
      <c r="B16274" t="s">
        <v>4889</v>
      </c>
    </row>
    <row r="16275" spans="1:2">
      <c r="A16275" t="s">
        <v>4890</v>
      </c>
      <c r="B16275" t="s">
        <v>4891</v>
      </c>
    </row>
    <row r="16276" spans="1:2">
      <c r="A16276" t="s">
        <v>4890</v>
      </c>
      <c r="B16276" t="s">
        <v>4891</v>
      </c>
    </row>
    <row r="16277" spans="1:2">
      <c r="A16277" t="s">
        <v>4890</v>
      </c>
      <c r="B16277" t="s">
        <v>4891</v>
      </c>
    </row>
    <row r="16278" spans="1:2">
      <c r="A16278" t="s">
        <v>4892</v>
      </c>
      <c r="B16278" t="s">
        <v>4893</v>
      </c>
    </row>
    <row r="16279" spans="1:2">
      <c r="A16279" t="s">
        <v>4892</v>
      </c>
      <c r="B16279" t="s">
        <v>4893</v>
      </c>
    </row>
    <row r="16280" spans="1:2">
      <c r="A16280" t="s">
        <v>4892</v>
      </c>
      <c r="B16280" t="s">
        <v>4893</v>
      </c>
    </row>
    <row r="16281" spans="1:2">
      <c r="A16281" t="s">
        <v>4894</v>
      </c>
      <c r="B16281" t="s">
        <v>4895</v>
      </c>
    </row>
    <row r="16282" spans="1:2">
      <c r="A16282" t="s">
        <v>4894</v>
      </c>
      <c r="B16282" t="s">
        <v>4895</v>
      </c>
    </row>
    <row r="16283" spans="1:2">
      <c r="A16283" t="s">
        <v>4894</v>
      </c>
      <c r="B16283" t="s">
        <v>4895</v>
      </c>
    </row>
    <row r="16284" spans="1:2">
      <c r="A16284" t="s">
        <v>4896</v>
      </c>
      <c r="B16284" t="s">
        <v>4897</v>
      </c>
    </row>
    <row r="16285" spans="1:2">
      <c r="A16285" t="s">
        <v>4896</v>
      </c>
      <c r="B16285" t="s">
        <v>4897</v>
      </c>
    </row>
    <row r="16286" spans="1:2">
      <c r="A16286" t="s">
        <v>4896</v>
      </c>
      <c r="B16286" t="s">
        <v>4897</v>
      </c>
    </row>
    <row r="16287" spans="1:2">
      <c r="A16287" t="s">
        <v>4898</v>
      </c>
      <c r="B16287" t="s">
        <v>4899</v>
      </c>
    </row>
    <row r="16288" spans="1:2">
      <c r="A16288" t="s">
        <v>4898</v>
      </c>
      <c r="B16288" t="s">
        <v>4899</v>
      </c>
    </row>
    <row r="16289" spans="1:2">
      <c r="A16289" t="s">
        <v>4898</v>
      </c>
      <c r="B16289" t="s">
        <v>4899</v>
      </c>
    </row>
    <row r="16290" spans="1:2">
      <c r="A16290" t="s">
        <v>4900</v>
      </c>
      <c r="B16290" t="s">
        <v>4901</v>
      </c>
    </row>
    <row r="16291" spans="1:2">
      <c r="A16291" t="s">
        <v>4900</v>
      </c>
      <c r="B16291" t="s">
        <v>4901</v>
      </c>
    </row>
    <row r="16292" spans="1:2">
      <c r="A16292" t="s">
        <v>4900</v>
      </c>
      <c r="B16292" t="s">
        <v>4901</v>
      </c>
    </row>
    <row r="16293" spans="1:2">
      <c r="A16293" t="s">
        <v>4902</v>
      </c>
      <c r="B16293" t="s">
        <v>4903</v>
      </c>
    </row>
    <row r="16294" spans="1:2">
      <c r="A16294" t="s">
        <v>4902</v>
      </c>
      <c r="B16294" t="s">
        <v>4903</v>
      </c>
    </row>
    <row r="16295" spans="1:2">
      <c r="A16295" t="s">
        <v>4902</v>
      </c>
      <c r="B16295" t="s">
        <v>4903</v>
      </c>
    </row>
    <row r="16296" spans="1:2">
      <c r="A16296" t="s">
        <v>4904</v>
      </c>
      <c r="B16296" t="s">
        <v>4905</v>
      </c>
    </row>
    <row r="16297" spans="1:2">
      <c r="A16297" t="s">
        <v>4904</v>
      </c>
      <c r="B16297" t="s">
        <v>4905</v>
      </c>
    </row>
    <row r="16298" spans="1:2">
      <c r="A16298" t="s">
        <v>4904</v>
      </c>
      <c r="B16298" t="s">
        <v>4905</v>
      </c>
    </row>
    <row r="16299" spans="1:2">
      <c r="A16299" t="s">
        <v>4906</v>
      </c>
      <c r="B16299" t="s">
        <v>4907</v>
      </c>
    </row>
    <row r="16300" spans="1:2">
      <c r="A16300" t="s">
        <v>4906</v>
      </c>
      <c r="B16300" t="s">
        <v>4907</v>
      </c>
    </row>
    <row r="16301" spans="1:2">
      <c r="A16301" t="s">
        <v>4906</v>
      </c>
      <c r="B16301" t="s">
        <v>4907</v>
      </c>
    </row>
    <row r="16302" spans="1:2">
      <c r="A16302" t="s">
        <v>10513</v>
      </c>
      <c r="B16302" t="s">
        <v>10514</v>
      </c>
    </row>
    <row r="16303" spans="1:2">
      <c r="A16303" t="s">
        <v>10513</v>
      </c>
      <c r="B16303" t="s">
        <v>10514</v>
      </c>
    </row>
    <row r="16304" spans="1:2">
      <c r="A16304" t="s">
        <v>10513</v>
      </c>
      <c r="B16304" t="s">
        <v>10514</v>
      </c>
    </row>
    <row r="16305" spans="1:2">
      <c r="A16305" t="s">
        <v>4908</v>
      </c>
      <c r="B16305" t="s">
        <v>490</v>
      </c>
    </row>
    <row r="16306" spans="1:2">
      <c r="A16306" t="s">
        <v>4908</v>
      </c>
      <c r="B16306" t="s">
        <v>490</v>
      </c>
    </row>
    <row r="16307" spans="1:2">
      <c r="A16307" t="s">
        <v>4908</v>
      </c>
      <c r="B16307" t="s">
        <v>490</v>
      </c>
    </row>
    <row r="16308" spans="1:2">
      <c r="A16308" t="s">
        <v>4909</v>
      </c>
      <c r="B16308" t="s">
        <v>4910</v>
      </c>
    </row>
    <row r="16309" spans="1:2">
      <c r="A16309" t="s">
        <v>4909</v>
      </c>
      <c r="B16309" t="s">
        <v>4910</v>
      </c>
    </row>
    <row r="16310" spans="1:2">
      <c r="A16310" t="s">
        <v>4909</v>
      </c>
      <c r="B16310" t="s">
        <v>4910</v>
      </c>
    </row>
    <row r="16311" spans="1:2">
      <c r="A16311" t="s">
        <v>4911</v>
      </c>
      <c r="B16311" t="s">
        <v>4912</v>
      </c>
    </row>
    <row r="16312" spans="1:2">
      <c r="A16312" t="s">
        <v>4911</v>
      </c>
      <c r="B16312" t="s">
        <v>4912</v>
      </c>
    </row>
    <row r="16313" spans="1:2">
      <c r="A16313" t="s">
        <v>4911</v>
      </c>
      <c r="B16313" t="s">
        <v>4912</v>
      </c>
    </row>
    <row r="16314" spans="1:2">
      <c r="A16314" t="s">
        <v>4913</v>
      </c>
      <c r="B16314" t="s">
        <v>492</v>
      </c>
    </row>
    <row r="16315" spans="1:2">
      <c r="A16315" t="s">
        <v>4913</v>
      </c>
      <c r="B16315" t="s">
        <v>492</v>
      </c>
    </row>
    <row r="16316" spans="1:2">
      <c r="A16316" t="s">
        <v>4913</v>
      </c>
      <c r="B16316" t="s">
        <v>492</v>
      </c>
    </row>
    <row r="16317" spans="1:2">
      <c r="A16317" t="s">
        <v>4914</v>
      </c>
      <c r="B16317" t="s">
        <v>4915</v>
      </c>
    </row>
    <row r="16318" spans="1:2">
      <c r="A16318" t="s">
        <v>4914</v>
      </c>
      <c r="B16318" t="s">
        <v>4915</v>
      </c>
    </row>
    <row r="16319" spans="1:2">
      <c r="A16319" t="s">
        <v>4914</v>
      </c>
      <c r="B16319" t="s">
        <v>4915</v>
      </c>
    </row>
    <row r="16320" spans="1:2">
      <c r="A16320" t="s">
        <v>4916</v>
      </c>
      <c r="B16320" t="s">
        <v>4917</v>
      </c>
    </row>
    <row r="16321" spans="1:2">
      <c r="A16321" t="s">
        <v>4916</v>
      </c>
      <c r="B16321" t="s">
        <v>4917</v>
      </c>
    </row>
    <row r="16322" spans="1:2">
      <c r="A16322" t="s">
        <v>4916</v>
      </c>
      <c r="B16322" t="s">
        <v>4917</v>
      </c>
    </row>
    <row r="16323" spans="1:2">
      <c r="A16323" t="s">
        <v>4918</v>
      </c>
      <c r="B16323" t="s">
        <v>4919</v>
      </c>
    </row>
    <row r="16324" spans="1:2">
      <c r="A16324" t="s">
        <v>4918</v>
      </c>
      <c r="B16324" t="s">
        <v>4919</v>
      </c>
    </row>
    <row r="16325" spans="1:2">
      <c r="A16325" t="s">
        <v>4918</v>
      </c>
      <c r="B16325" t="s">
        <v>4919</v>
      </c>
    </row>
    <row r="16326" spans="1:2">
      <c r="A16326" t="s">
        <v>4920</v>
      </c>
      <c r="B16326" t="s">
        <v>4921</v>
      </c>
    </row>
    <row r="16327" spans="1:2">
      <c r="A16327" t="s">
        <v>4920</v>
      </c>
      <c r="B16327" t="s">
        <v>4921</v>
      </c>
    </row>
    <row r="16328" spans="1:2">
      <c r="A16328" t="s">
        <v>4920</v>
      </c>
      <c r="B16328" t="s">
        <v>4921</v>
      </c>
    </row>
    <row r="16329" spans="1:2">
      <c r="A16329" t="s">
        <v>4922</v>
      </c>
      <c r="B16329" t="s">
        <v>4923</v>
      </c>
    </row>
    <row r="16330" spans="1:2">
      <c r="A16330" t="s">
        <v>4922</v>
      </c>
      <c r="B16330" t="s">
        <v>4923</v>
      </c>
    </row>
    <row r="16331" spans="1:2">
      <c r="A16331" t="s">
        <v>4922</v>
      </c>
      <c r="B16331" t="s">
        <v>4923</v>
      </c>
    </row>
    <row r="16332" spans="1:2">
      <c r="A16332" t="s">
        <v>4924</v>
      </c>
      <c r="B16332" t="s">
        <v>4925</v>
      </c>
    </row>
    <row r="16333" spans="1:2">
      <c r="A16333" t="s">
        <v>4924</v>
      </c>
      <c r="B16333" t="s">
        <v>4925</v>
      </c>
    </row>
    <row r="16334" spans="1:2">
      <c r="A16334" t="s">
        <v>4924</v>
      </c>
      <c r="B16334" t="s">
        <v>4925</v>
      </c>
    </row>
    <row r="16335" spans="1:2">
      <c r="A16335" t="s">
        <v>4926</v>
      </c>
      <c r="B16335" t="s">
        <v>4927</v>
      </c>
    </row>
    <row r="16336" spans="1:2">
      <c r="A16336" t="s">
        <v>4926</v>
      </c>
      <c r="B16336" t="s">
        <v>4927</v>
      </c>
    </row>
    <row r="16337" spans="1:2">
      <c r="A16337" t="s">
        <v>4926</v>
      </c>
      <c r="B16337" t="s">
        <v>4927</v>
      </c>
    </row>
    <row r="16338" spans="1:2">
      <c r="A16338" t="s">
        <v>4928</v>
      </c>
      <c r="B16338" t="s">
        <v>4929</v>
      </c>
    </row>
    <row r="16339" spans="1:2">
      <c r="A16339" t="s">
        <v>4928</v>
      </c>
      <c r="B16339" t="s">
        <v>4929</v>
      </c>
    </row>
    <row r="16340" spans="1:2">
      <c r="A16340" t="s">
        <v>4928</v>
      </c>
      <c r="B16340" t="s">
        <v>4929</v>
      </c>
    </row>
    <row r="16341" spans="1:2">
      <c r="A16341" t="s">
        <v>4930</v>
      </c>
      <c r="B16341" t="s">
        <v>4931</v>
      </c>
    </row>
    <row r="16342" spans="1:2">
      <c r="A16342" t="s">
        <v>4930</v>
      </c>
      <c r="B16342" t="s">
        <v>4931</v>
      </c>
    </row>
    <row r="16343" spans="1:2">
      <c r="A16343" t="s">
        <v>4930</v>
      </c>
      <c r="B16343" t="s">
        <v>4931</v>
      </c>
    </row>
    <row r="16344" spans="1:2">
      <c r="A16344" t="s">
        <v>4932</v>
      </c>
      <c r="B16344" t="s">
        <v>4933</v>
      </c>
    </row>
    <row r="16345" spans="1:2">
      <c r="A16345" t="s">
        <v>4932</v>
      </c>
      <c r="B16345" t="s">
        <v>4933</v>
      </c>
    </row>
    <row r="16346" spans="1:2">
      <c r="A16346" t="s">
        <v>4932</v>
      </c>
      <c r="B16346" t="s">
        <v>4933</v>
      </c>
    </row>
    <row r="16347" spans="1:2">
      <c r="A16347" t="s">
        <v>4934</v>
      </c>
      <c r="B16347" t="s">
        <v>4935</v>
      </c>
    </row>
    <row r="16348" spans="1:2">
      <c r="A16348" t="s">
        <v>4934</v>
      </c>
      <c r="B16348" t="s">
        <v>4935</v>
      </c>
    </row>
    <row r="16349" spans="1:2">
      <c r="A16349" t="s">
        <v>4934</v>
      </c>
      <c r="B16349" t="s">
        <v>4935</v>
      </c>
    </row>
    <row r="16350" spans="1:2">
      <c r="A16350" t="s">
        <v>4936</v>
      </c>
      <c r="B16350" t="s">
        <v>4937</v>
      </c>
    </row>
    <row r="16351" spans="1:2">
      <c r="A16351" t="s">
        <v>4936</v>
      </c>
      <c r="B16351" t="s">
        <v>4937</v>
      </c>
    </row>
    <row r="16352" spans="1:2">
      <c r="A16352" t="s">
        <v>4936</v>
      </c>
      <c r="B16352" t="s">
        <v>4937</v>
      </c>
    </row>
    <row r="16353" spans="1:2">
      <c r="A16353" t="s">
        <v>4938</v>
      </c>
      <c r="B16353" t="s">
        <v>4939</v>
      </c>
    </row>
    <row r="16354" spans="1:2">
      <c r="A16354" t="s">
        <v>4938</v>
      </c>
      <c r="B16354" t="s">
        <v>4939</v>
      </c>
    </row>
    <row r="16355" spans="1:2">
      <c r="A16355" t="s">
        <v>4938</v>
      </c>
      <c r="B16355" t="s">
        <v>4939</v>
      </c>
    </row>
    <row r="16356" spans="1:2">
      <c r="A16356" t="s">
        <v>4999</v>
      </c>
      <c r="B16356" t="s">
        <v>5000</v>
      </c>
    </row>
    <row r="16357" spans="1:2">
      <c r="A16357" t="s">
        <v>4999</v>
      </c>
      <c r="B16357" t="s">
        <v>5000</v>
      </c>
    </row>
    <row r="16358" spans="1:2">
      <c r="A16358" t="s">
        <v>4999</v>
      </c>
      <c r="B16358" t="s">
        <v>5000</v>
      </c>
    </row>
    <row r="16359" spans="1:2">
      <c r="A16359" t="s">
        <v>5001</v>
      </c>
      <c r="B16359" t="s">
        <v>5002</v>
      </c>
    </row>
    <row r="16360" spans="1:2">
      <c r="A16360" t="s">
        <v>5001</v>
      </c>
      <c r="B16360" t="s">
        <v>5002</v>
      </c>
    </row>
    <row r="16361" spans="1:2">
      <c r="A16361" t="s">
        <v>5001</v>
      </c>
      <c r="B16361" t="s">
        <v>5002</v>
      </c>
    </row>
    <row r="16362" spans="1:2">
      <c r="A16362" t="s">
        <v>607</v>
      </c>
      <c r="B16362" t="s">
        <v>13142</v>
      </c>
    </row>
    <row r="16363" spans="1:2">
      <c r="A16363" t="s">
        <v>5074</v>
      </c>
      <c r="B16363" t="s">
        <v>5075</v>
      </c>
    </row>
    <row r="16364" spans="1:2">
      <c r="A16364" t="s">
        <v>5074</v>
      </c>
      <c r="B16364" t="s">
        <v>5075</v>
      </c>
    </row>
    <row r="16365" spans="1:2">
      <c r="A16365" t="s">
        <v>5074</v>
      </c>
      <c r="B16365" t="s">
        <v>5075</v>
      </c>
    </row>
    <row r="16366" spans="1:2">
      <c r="A16366" t="s">
        <v>5076</v>
      </c>
      <c r="B16366" t="s">
        <v>5077</v>
      </c>
    </row>
    <row r="16367" spans="1:2">
      <c r="A16367" t="s">
        <v>5076</v>
      </c>
      <c r="B16367" t="s">
        <v>5077</v>
      </c>
    </row>
    <row r="16368" spans="1:2">
      <c r="A16368" t="s">
        <v>5076</v>
      </c>
      <c r="B16368" t="s">
        <v>5077</v>
      </c>
    </row>
    <row r="16369" spans="1:2">
      <c r="A16369" t="s">
        <v>5078</v>
      </c>
      <c r="B16369" t="s">
        <v>5079</v>
      </c>
    </row>
    <row r="16370" spans="1:2">
      <c r="A16370" t="s">
        <v>5078</v>
      </c>
      <c r="B16370" t="s">
        <v>5079</v>
      </c>
    </row>
    <row r="16371" spans="1:2">
      <c r="A16371" t="s">
        <v>5078</v>
      </c>
      <c r="B16371" t="s">
        <v>5079</v>
      </c>
    </row>
    <row r="16372" spans="1:2">
      <c r="A16372" t="s">
        <v>5032</v>
      </c>
      <c r="B16372" t="s">
        <v>5033</v>
      </c>
    </row>
    <row r="16373" spans="1:2">
      <c r="A16373" t="s">
        <v>5032</v>
      </c>
      <c r="B16373" t="s">
        <v>5033</v>
      </c>
    </row>
    <row r="16374" spans="1:2">
      <c r="A16374" t="s">
        <v>5032</v>
      </c>
      <c r="B16374" t="s">
        <v>5033</v>
      </c>
    </row>
    <row r="16375" spans="1:2">
      <c r="A16375" t="s">
        <v>5034</v>
      </c>
      <c r="B16375" t="s">
        <v>5035</v>
      </c>
    </row>
    <row r="16376" spans="1:2">
      <c r="A16376" t="s">
        <v>5034</v>
      </c>
      <c r="B16376" t="s">
        <v>5035</v>
      </c>
    </row>
    <row r="16377" spans="1:2">
      <c r="A16377" t="s">
        <v>5034</v>
      </c>
      <c r="B16377" t="s">
        <v>5035</v>
      </c>
    </row>
    <row r="16378" spans="1:2">
      <c r="A16378" t="s">
        <v>5036</v>
      </c>
      <c r="B16378" t="s">
        <v>5037</v>
      </c>
    </row>
    <row r="16379" spans="1:2">
      <c r="A16379" t="s">
        <v>5036</v>
      </c>
      <c r="B16379" t="s">
        <v>5037</v>
      </c>
    </row>
    <row r="16380" spans="1:2">
      <c r="A16380" t="s">
        <v>5036</v>
      </c>
      <c r="B16380" t="s">
        <v>5037</v>
      </c>
    </row>
    <row r="16381" spans="1:2">
      <c r="A16381" t="s">
        <v>5042</v>
      </c>
      <c r="B16381" t="s">
        <v>5043</v>
      </c>
    </row>
    <row r="16382" spans="1:2">
      <c r="A16382" t="s">
        <v>5042</v>
      </c>
      <c r="B16382" t="s">
        <v>5043</v>
      </c>
    </row>
    <row r="16383" spans="1:2">
      <c r="A16383" t="s">
        <v>5042</v>
      </c>
      <c r="B16383" t="s">
        <v>5043</v>
      </c>
    </row>
    <row r="16384" spans="1:2">
      <c r="A16384" t="s">
        <v>5044</v>
      </c>
      <c r="B16384" t="s">
        <v>5045</v>
      </c>
    </row>
    <row r="16385" spans="1:2">
      <c r="A16385" t="s">
        <v>5044</v>
      </c>
      <c r="B16385" t="s">
        <v>5045</v>
      </c>
    </row>
    <row r="16386" spans="1:2">
      <c r="A16386" t="s">
        <v>5044</v>
      </c>
      <c r="B16386" t="s">
        <v>5045</v>
      </c>
    </row>
    <row r="16387" spans="1:2">
      <c r="A16387" t="s">
        <v>5046</v>
      </c>
      <c r="B16387" t="s">
        <v>5047</v>
      </c>
    </row>
    <row r="16388" spans="1:2">
      <c r="A16388" t="s">
        <v>5046</v>
      </c>
      <c r="B16388" t="s">
        <v>5047</v>
      </c>
    </row>
    <row r="16389" spans="1:2">
      <c r="A16389" t="s">
        <v>5046</v>
      </c>
      <c r="B16389" t="s">
        <v>5047</v>
      </c>
    </row>
    <row r="16390" spans="1:2">
      <c r="A16390" t="s">
        <v>5028</v>
      </c>
      <c r="B16390" t="s">
        <v>5029</v>
      </c>
    </row>
    <row r="16391" spans="1:2">
      <c r="A16391" t="s">
        <v>5028</v>
      </c>
      <c r="B16391" t="s">
        <v>5029</v>
      </c>
    </row>
    <row r="16392" spans="1:2">
      <c r="A16392" t="s">
        <v>5028</v>
      </c>
      <c r="B16392" t="s">
        <v>5029</v>
      </c>
    </row>
    <row r="16393" spans="1:2">
      <c r="A16393" t="s">
        <v>5030</v>
      </c>
      <c r="B16393" t="s">
        <v>5031</v>
      </c>
    </row>
    <row r="16394" spans="1:2">
      <c r="A16394" t="s">
        <v>5030</v>
      </c>
      <c r="B16394" t="s">
        <v>5031</v>
      </c>
    </row>
    <row r="16395" spans="1:2">
      <c r="A16395" t="s">
        <v>5030</v>
      </c>
      <c r="B16395" t="s">
        <v>5031</v>
      </c>
    </row>
    <row r="16396" spans="1:2">
      <c r="A16396" t="s">
        <v>5038</v>
      </c>
      <c r="B16396" t="s">
        <v>5039</v>
      </c>
    </row>
    <row r="16397" spans="1:2">
      <c r="A16397" t="s">
        <v>5038</v>
      </c>
      <c r="B16397" t="s">
        <v>5039</v>
      </c>
    </row>
    <row r="16398" spans="1:2">
      <c r="A16398" t="s">
        <v>5038</v>
      </c>
      <c r="B16398" t="s">
        <v>5039</v>
      </c>
    </row>
    <row r="16399" spans="1:2">
      <c r="A16399" t="s">
        <v>5040</v>
      </c>
      <c r="B16399" t="s">
        <v>5041</v>
      </c>
    </row>
    <row r="16400" spans="1:2">
      <c r="A16400" t="s">
        <v>5040</v>
      </c>
      <c r="B16400" t="s">
        <v>5041</v>
      </c>
    </row>
    <row r="16401" spans="1:2">
      <c r="A16401" t="s">
        <v>5040</v>
      </c>
      <c r="B16401" t="s">
        <v>5041</v>
      </c>
    </row>
    <row r="16402" spans="1:2">
      <c r="A16402" t="s">
        <v>5050</v>
      </c>
      <c r="B16402" t="s">
        <v>5051</v>
      </c>
    </row>
    <row r="16403" spans="1:2">
      <c r="A16403" t="s">
        <v>5050</v>
      </c>
      <c r="B16403" t="s">
        <v>5051</v>
      </c>
    </row>
    <row r="16404" spans="1:2">
      <c r="A16404" t="s">
        <v>5050</v>
      </c>
      <c r="B16404" t="s">
        <v>5051</v>
      </c>
    </row>
    <row r="16405" spans="1:2">
      <c r="A16405" t="s">
        <v>5052</v>
      </c>
      <c r="B16405" t="s">
        <v>5053</v>
      </c>
    </row>
    <row r="16406" spans="1:2">
      <c r="A16406" t="s">
        <v>5052</v>
      </c>
      <c r="B16406" t="s">
        <v>5053</v>
      </c>
    </row>
    <row r="16407" spans="1:2">
      <c r="A16407" t="s">
        <v>5052</v>
      </c>
      <c r="B16407" t="s">
        <v>5053</v>
      </c>
    </row>
    <row r="16408" spans="1:2">
      <c r="A16408" t="s">
        <v>5341</v>
      </c>
      <c r="B16408" t="s">
        <v>5342</v>
      </c>
    </row>
    <row r="16409" spans="1:2">
      <c r="A16409" t="s">
        <v>5341</v>
      </c>
      <c r="B16409" t="s">
        <v>5342</v>
      </c>
    </row>
    <row r="16410" spans="1:2">
      <c r="A16410" t="s">
        <v>5341</v>
      </c>
      <c r="B16410" t="s">
        <v>5342</v>
      </c>
    </row>
    <row r="16411" spans="1:2">
      <c r="A16411" t="s">
        <v>5343</v>
      </c>
      <c r="B16411" t="s">
        <v>5344</v>
      </c>
    </row>
    <row r="16412" spans="1:2">
      <c r="A16412" t="s">
        <v>5343</v>
      </c>
      <c r="B16412" t="s">
        <v>5344</v>
      </c>
    </row>
    <row r="16413" spans="1:2">
      <c r="A16413" t="s">
        <v>5343</v>
      </c>
      <c r="B16413" t="s">
        <v>5344</v>
      </c>
    </row>
    <row r="16414" spans="1:2">
      <c r="A16414" t="s">
        <v>4129</v>
      </c>
      <c r="B16414" t="s">
        <v>4130</v>
      </c>
    </row>
    <row r="16415" spans="1:2">
      <c r="A16415" t="s">
        <v>4129</v>
      </c>
      <c r="B16415" t="s">
        <v>4130</v>
      </c>
    </row>
    <row r="16416" spans="1:2">
      <c r="A16416" t="s">
        <v>4129</v>
      </c>
      <c r="B16416" t="s">
        <v>4130</v>
      </c>
    </row>
    <row r="16417" spans="1:2">
      <c r="A16417" t="s">
        <v>4123</v>
      </c>
      <c r="B16417" t="s">
        <v>4124</v>
      </c>
    </row>
    <row r="16418" spans="1:2">
      <c r="A16418" t="s">
        <v>4123</v>
      </c>
      <c r="B16418" t="s">
        <v>4124</v>
      </c>
    </row>
    <row r="16419" spans="1:2">
      <c r="A16419" t="s">
        <v>4123</v>
      </c>
      <c r="B16419" t="s">
        <v>4124</v>
      </c>
    </row>
    <row r="16420" spans="1:2">
      <c r="A16420" t="s">
        <v>5345</v>
      </c>
      <c r="B16420" t="s">
        <v>5346</v>
      </c>
    </row>
    <row r="16421" spans="1:2">
      <c r="A16421" t="s">
        <v>5345</v>
      </c>
      <c r="B16421" t="s">
        <v>5346</v>
      </c>
    </row>
    <row r="16422" spans="1:2">
      <c r="A16422" t="s">
        <v>5345</v>
      </c>
      <c r="B16422" t="s">
        <v>5346</v>
      </c>
    </row>
    <row r="16423" spans="1:2">
      <c r="A16423" t="s">
        <v>4125</v>
      </c>
      <c r="B16423" t="s">
        <v>4126</v>
      </c>
    </row>
    <row r="16424" spans="1:2">
      <c r="A16424" t="s">
        <v>4125</v>
      </c>
      <c r="B16424" t="s">
        <v>4126</v>
      </c>
    </row>
    <row r="16425" spans="1:2">
      <c r="A16425" t="s">
        <v>4125</v>
      </c>
      <c r="B16425" t="s">
        <v>4126</v>
      </c>
    </row>
    <row r="16426" spans="1:2">
      <c r="A16426" t="s">
        <v>4127</v>
      </c>
      <c r="B16426" t="s">
        <v>4128</v>
      </c>
    </row>
    <row r="16427" spans="1:2">
      <c r="A16427" t="s">
        <v>4127</v>
      </c>
      <c r="B16427" t="s">
        <v>4128</v>
      </c>
    </row>
    <row r="16428" spans="1:2">
      <c r="A16428" t="s">
        <v>4127</v>
      </c>
      <c r="B16428" t="s">
        <v>4128</v>
      </c>
    </row>
    <row r="16429" spans="1:2">
      <c r="A16429" t="s">
        <v>615</v>
      </c>
      <c r="B16429" t="s">
        <v>13173</v>
      </c>
    </row>
    <row r="16430" spans="1:2">
      <c r="A16430" t="s">
        <v>615</v>
      </c>
      <c r="B16430" t="s">
        <v>13173</v>
      </c>
    </row>
    <row r="16431" spans="1:2">
      <c r="A16431" t="s">
        <v>615</v>
      </c>
      <c r="B16431" t="s">
        <v>13173</v>
      </c>
    </row>
    <row r="16432" spans="1:2">
      <c r="A16432" t="s">
        <v>616</v>
      </c>
      <c r="B16432" t="s">
        <v>13137</v>
      </c>
    </row>
    <row r="16433" spans="1:2">
      <c r="A16433" t="s">
        <v>616</v>
      </c>
      <c r="B16433" t="s">
        <v>13137</v>
      </c>
    </row>
    <row r="16434" spans="1:2">
      <c r="A16434" t="s">
        <v>616</v>
      </c>
      <c r="B16434" t="s">
        <v>13137</v>
      </c>
    </row>
    <row r="16435" spans="1:2">
      <c r="A16435" t="s">
        <v>617</v>
      </c>
      <c r="B16435" t="s">
        <v>13156</v>
      </c>
    </row>
    <row r="16436" spans="1:2">
      <c r="A16436" t="s">
        <v>617</v>
      </c>
      <c r="B16436" t="s">
        <v>13156</v>
      </c>
    </row>
    <row r="16437" spans="1:2">
      <c r="A16437" t="s">
        <v>617</v>
      </c>
      <c r="B16437" t="s">
        <v>13156</v>
      </c>
    </row>
    <row r="16438" spans="1:2">
      <c r="A16438" t="s">
        <v>632</v>
      </c>
      <c r="B16438" t="s">
        <v>13084</v>
      </c>
    </row>
    <row r="16439" spans="1:2">
      <c r="A16439" t="s">
        <v>632</v>
      </c>
      <c r="B16439" t="s">
        <v>13084</v>
      </c>
    </row>
    <row r="16440" spans="1:2">
      <c r="A16440" t="s">
        <v>632</v>
      </c>
      <c r="B16440" t="s">
        <v>13084</v>
      </c>
    </row>
    <row r="16441" spans="1:2">
      <c r="A16441" t="s">
        <v>5177</v>
      </c>
      <c r="B16441" t="s">
        <v>5178</v>
      </c>
    </row>
    <row r="16442" spans="1:2">
      <c r="A16442" t="s">
        <v>5177</v>
      </c>
      <c r="B16442" t="s">
        <v>5178</v>
      </c>
    </row>
    <row r="16443" spans="1:2">
      <c r="A16443" t="s">
        <v>5177</v>
      </c>
      <c r="B16443" t="s">
        <v>5178</v>
      </c>
    </row>
    <row r="16444" spans="1:2">
      <c r="A16444" t="s">
        <v>5179</v>
      </c>
      <c r="B16444" t="s">
        <v>5180</v>
      </c>
    </row>
    <row r="16445" spans="1:2">
      <c r="A16445" t="s">
        <v>5179</v>
      </c>
      <c r="B16445" t="s">
        <v>5180</v>
      </c>
    </row>
    <row r="16446" spans="1:2">
      <c r="A16446" t="s">
        <v>5179</v>
      </c>
      <c r="B16446" t="s">
        <v>5180</v>
      </c>
    </row>
    <row r="16447" spans="1:2">
      <c r="A16447" t="s">
        <v>5181</v>
      </c>
      <c r="B16447" t="s">
        <v>5182</v>
      </c>
    </row>
    <row r="16448" spans="1:2">
      <c r="A16448" t="s">
        <v>5181</v>
      </c>
      <c r="B16448" t="s">
        <v>5182</v>
      </c>
    </row>
    <row r="16449" spans="1:2">
      <c r="A16449" t="s">
        <v>5181</v>
      </c>
      <c r="B16449" t="s">
        <v>5182</v>
      </c>
    </row>
    <row r="16450" spans="1:2">
      <c r="A16450" t="s">
        <v>5166</v>
      </c>
      <c r="B16450" t="s">
        <v>5167</v>
      </c>
    </row>
    <row r="16451" spans="1:2">
      <c r="A16451" t="s">
        <v>5166</v>
      </c>
      <c r="B16451" t="s">
        <v>5167</v>
      </c>
    </row>
    <row r="16452" spans="1:2">
      <c r="A16452" t="s">
        <v>5166</v>
      </c>
      <c r="B16452" t="s">
        <v>5167</v>
      </c>
    </row>
    <row r="16453" spans="1:2">
      <c r="A16453" t="s">
        <v>5168</v>
      </c>
      <c r="B16453" t="s">
        <v>5169</v>
      </c>
    </row>
    <row r="16454" spans="1:2">
      <c r="A16454" t="s">
        <v>5168</v>
      </c>
      <c r="B16454" t="s">
        <v>5169</v>
      </c>
    </row>
    <row r="16455" spans="1:2">
      <c r="A16455" t="s">
        <v>5168</v>
      </c>
      <c r="B16455" t="s">
        <v>5169</v>
      </c>
    </row>
    <row r="16456" spans="1:2">
      <c r="A16456" t="s">
        <v>5156</v>
      </c>
      <c r="B16456" t="s">
        <v>5157</v>
      </c>
    </row>
    <row r="16457" spans="1:2">
      <c r="A16457" t="s">
        <v>5156</v>
      </c>
      <c r="B16457" t="s">
        <v>5157</v>
      </c>
    </row>
    <row r="16458" spans="1:2">
      <c r="A16458" t="s">
        <v>5156</v>
      </c>
      <c r="B16458" t="s">
        <v>5157</v>
      </c>
    </row>
    <row r="16459" spans="1:2">
      <c r="A16459" t="s">
        <v>5158</v>
      </c>
      <c r="B16459" t="s">
        <v>5159</v>
      </c>
    </row>
    <row r="16460" spans="1:2">
      <c r="A16460" t="s">
        <v>5158</v>
      </c>
      <c r="B16460" t="s">
        <v>5159</v>
      </c>
    </row>
    <row r="16461" spans="1:2">
      <c r="A16461" t="s">
        <v>5158</v>
      </c>
      <c r="B16461" t="s">
        <v>5159</v>
      </c>
    </row>
    <row r="16462" spans="1:2">
      <c r="A16462" t="s">
        <v>5160</v>
      </c>
      <c r="B16462" t="s">
        <v>5161</v>
      </c>
    </row>
    <row r="16463" spans="1:2">
      <c r="A16463" t="s">
        <v>5160</v>
      </c>
      <c r="B16463" t="s">
        <v>5161</v>
      </c>
    </row>
    <row r="16464" spans="1:2">
      <c r="A16464" t="s">
        <v>5160</v>
      </c>
      <c r="B16464" t="s">
        <v>5161</v>
      </c>
    </row>
    <row r="16465" spans="1:2">
      <c r="A16465" t="s">
        <v>5162</v>
      </c>
      <c r="B16465" t="s">
        <v>5163</v>
      </c>
    </row>
    <row r="16466" spans="1:2">
      <c r="A16466" t="s">
        <v>5162</v>
      </c>
      <c r="B16466" t="s">
        <v>5163</v>
      </c>
    </row>
    <row r="16467" spans="1:2">
      <c r="A16467" t="s">
        <v>5162</v>
      </c>
      <c r="B16467" t="s">
        <v>5163</v>
      </c>
    </row>
    <row r="16468" spans="1:2">
      <c r="A16468" t="s">
        <v>5164</v>
      </c>
      <c r="B16468" t="s">
        <v>5165</v>
      </c>
    </row>
    <row r="16469" spans="1:2">
      <c r="A16469" t="s">
        <v>5164</v>
      </c>
      <c r="B16469" t="s">
        <v>5165</v>
      </c>
    </row>
    <row r="16470" spans="1:2">
      <c r="A16470" t="s">
        <v>5164</v>
      </c>
      <c r="B16470" t="s">
        <v>5165</v>
      </c>
    </row>
    <row r="16471" spans="1:2">
      <c r="A16471" t="s">
        <v>5056</v>
      </c>
      <c r="B16471" t="s">
        <v>5057</v>
      </c>
    </row>
    <row r="16472" spans="1:2">
      <c r="A16472" t="s">
        <v>5056</v>
      </c>
      <c r="B16472" t="s">
        <v>5057</v>
      </c>
    </row>
    <row r="16473" spans="1:2">
      <c r="A16473" t="s">
        <v>5056</v>
      </c>
      <c r="B16473" t="s">
        <v>5057</v>
      </c>
    </row>
    <row r="16474" spans="1:2">
      <c r="A16474" t="s">
        <v>5170</v>
      </c>
      <c r="B16474" t="s">
        <v>5057</v>
      </c>
    </row>
    <row r="16475" spans="1:2">
      <c r="A16475" t="s">
        <v>5170</v>
      </c>
      <c r="B16475" t="s">
        <v>5057</v>
      </c>
    </row>
    <row r="16476" spans="1:2">
      <c r="A16476" t="s">
        <v>5170</v>
      </c>
      <c r="B16476" t="s">
        <v>5057</v>
      </c>
    </row>
    <row r="16477" spans="1:2">
      <c r="A16477" t="s">
        <v>5171</v>
      </c>
      <c r="B16477" t="s">
        <v>5172</v>
      </c>
    </row>
    <row r="16478" spans="1:2">
      <c r="A16478" t="s">
        <v>5171</v>
      </c>
      <c r="B16478" t="s">
        <v>5172</v>
      </c>
    </row>
    <row r="16479" spans="1:2">
      <c r="A16479" t="s">
        <v>5171</v>
      </c>
      <c r="B16479" t="s">
        <v>5172</v>
      </c>
    </row>
    <row r="16480" spans="1:2">
      <c r="A16480" t="s">
        <v>10465</v>
      </c>
      <c r="B16480" t="s">
        <v>5174</v>
      </c>
    </row>
    <row r="16481" spans="1:2">
      <c r="A16481" t="s">
        <v>10465</v>
      </c>
      <c r="B16481" t="s">
        <v>5174</v>
      </c>
    </row>
    <row r="16482" spans="1:2">
      <c r="A16482" t="s">
        <v>10465</v>
      </c>
      <c r="B16482" t="s">
        <v>5174</v>
      </c>
    </row>
    <row r="16483" spans="1:2">
      <c r="A16483" t="s">
        <v>5173</v>
      </c>
      <c r="B16483" t="s">
        <v>5174</v>
      </c>
    </row>
    <row r="16484" spans="1:2">
      <c r="A16484" t="s">
        <v>5173</v>
      </c>
      <c r="B16484" t="s">
        <v>5174</v>
      </c>
    </row>
    <row r="16485" spans="1:2">
      <c r="A16485" t="s">
        <v>5173</v>
      </c>
      <c r="B16485" t="s">
        <v>5174</v>
      </c>
    </row>
    <row r="16486" spans="1:2">
      <c r="A16486" t="s">
        <v>5175</v>
      </c>
      <c r="B16486" t="s">
        <v>5176</v>
      </c>
    </row>
    <row r="16487" spans="1:2">
      <c r="A16487" t="s">
        <v>5175</v>
      </c>
      <c r="B16487" t="s">
        <v>5176</v>
      </c>
    </row>
    <row r="16488" spans="1:2">
      <c r="A16488" t="s">
        <v>5175</v>
      </c>
      <c r="B16488" t="s">
        <v>5176</v>
      </c>
    </row>
    <row r="16489" spans="1:2">
      <c r="A16489" t="s">
        <v>5100</v>
      </c>
      <c r="B16489" t="s">
        <v>5101</v>
      </c>
    </row>
    <row r="16490" spans="1:2">
      <c r="A16490" t="s">
        <v>5100</v>
      </c>
      <c r="B16490" t="s">
        <v>5101</v>
      </c>
    </row>
    <row r="16491" spans="1:2">
      <c r="A16491" t="s">
        <v>5100</v>
      </c>
      <c r="B16491" t="s">
        <v>5101</v>
      </c>
    </row>
    <row r="16492" spans="1:2">
      <c r="A16492" t="s">
        <v>10466</v>
      </c>
      <c r="B16492" t="s">
        <v>10467</v>
      </c>
    </row>
    <row r="16493" spans="1:2">
      <c r="A16493" t="s">
        <v>10466</v>
      </c>
      <c r="B16493" t="s">
        <v>10467</v>
      </c>
    </row>
    <row r="16494" spans="1:2">
      <c r="A16494" t="s">
        <v>10466</v>
      </c>
      <c r="B16494" t="s">
        <v>10467</v>
      </c>
    </row>
    <row r="16495" spans="1:2">
      <c r="A16495" t="s">
        <v>10468</v>
      </c>
      <c r="B16495" t="s">
        <v>10469</v>
      </c>
    </row>
    <row r="16496" spans="1:2">
      <c r="A16496" t="s">
        <v>10468</v>
      </c>
      <c r="B16496" t="s">
        <v>10469</v>
      </c>
    </row>
    <row r="16497" spans="1:2">
      <c r="A16497" t="s">
        <v>10468</v>
      </c>
      <c r="B16497" t="s">
        <v>10469</v>
      </c>
    </row>
    <row r="16498" spans="1:2">
      <c r="A16498" t="s">
        <v>5019</v>
      </c>
      <c r="B16498" t="s">
        <v>5020</v>
      </c>
    </row>
    <row r="16499" spans="1:2">
      <c r="A16499" t="s">
        <v>5019</v>
      </c>
      <c r="B16499" t="s">
        <v>5020</v>
      </c>
    </row>
    <row r="16500" spans="1:2">
      <c r="A16500" t="s">
        <v>5019</v>
      </c>
      <c r="B16500" t="s">
        <v>5020</v>
      </c>
    </row>
    <row r="16501" spans="1:2">
      <c r="A16501" t="s">
        <v>5021</v>
      </c>
      <c r="B16501" t="s">
        <v>5020</v>
      </c>
    </row>
    <row r="16502" spans="1:2">
      <c r="A16502" t="s">
        <v>5021</v>
      </c>
      <c r="B16502" t="s">
        <v>5020</v>
      </c>
    </row>
    <row r="16503" spans="1:2">
      <c r="A16503" t="s">
        <v>5021</v>
      </c>
      <c r="B16503" t="s">
        <v>5020</v>
      </c>
    </row>
    <row r="16504" spans="1:2">
      <c r="A16504" t="s">
        <v>5022</v>
      </c>
      <c r="B16504" t="s">
        <v>5023</v>
      </c>
    </row>
    <row r="16505" spans="1:2">
      <c r="A16505" t="s">
        <v>5022</v>
      </c>
      <c r="B16505" t="s">
        <v>5023</v>
      </c>
    </row>
    <row r="16506" spans="1:2">
      <c r="A16506" t="s">
        <v>5022</v>
      </c>
      <c r="B16506" t="s">
        <v>5023</v>
      </c>
    </row>
    <row r="16507" spans="1:2">
      <c r="A16507" t="s">
        <v>5024</v>
      </c>
      <c r="B16507" t="s">
        <v>5025</v>
      </c>
    </row>
    <row r="16508" spans="1:2">
      <c r="A16508" t="s">
        <v>5024</v>
      </c>
      <c r="B16508" t="s">
        <v>5025</v>
      </c>
    </row>
    <row r="16509" spans="1:2">
      <c r="A16509" t="s">
        <v>5024</v>
      </c>
      <c r="B16509" t="s">
        <v>5025</v>
      </c>
    </row>
    <row r="16510" spans="1:2">
      <c r="A16510" t="s">
        <v>5026</v>
      </c>
      <c r="B16510" t="s">
        <v>5027</v>
      </c>
    </row>
    <row r="16511" spans="1:2">
      <c r="A16511" t="s">
        <v>5026</v>
      </c>
      <c r="B16511" t="s">
        <v>5027</v>
      </c>
    </row>
    <row r="16512" spans="1:2">
      <c r="A16512" t="s">
        <v>5026</v>
      </c>
      <c r="B16512" t="s">
        <v>5027</v>
      </c>
    </row>
    <row r="16513" spans="1:2">
      <c r="A16513" t="s">
        <v>5048</v>
      </c>
      <c r="B16513" t="s">
        <v>5049</v>
      </c>
    </row>
    <row r="16514" spans="1:2">
      <c r="A16514" t="s">
        <v>5048</v>
      </c>
      <c r="B16514" t="s">
        <v>5049</v>
      </c>
    </row>
    <row r="16515" spans="1:2">
      <c r="A16515" t="s">
        <v>5048</v>
      </c>
      <c r="B16515" t="s">
        <v>5049</v>
      </c>
    </row>
    <row r="16516" spans="1:2">
      <c r="A16516" t="s">
        <v>5092</v>
      </c>
      <c r="B16516" t="s">
        <v>5093</v>
      </c>
    </row>
    <row r="16517" spans="1:2">
      <c r="A16517" t="s">
        <v>5092</v>
      </c>
      <c r="B16517" t="s">
        <v>5093</v>
      </c>
    </row>
    <row r="16518" spans="1:2">
      <c r="A16518" t="s">
        <v>5092</v>
      </c>
      <c r="B16518" t="s">
        <v>5093</v>
      </c>
    </row>
    <row r="16519" spans="1:2">
      <c r="A16519" t="s">
        <v>5094</v>
      </c>
      <c r="B16519" t="s">
        <v>5095</v>
      </c>
    </row>
    <row r="16520" spans="1:2">
      <c r="A16520" t="s">
        <v>5094</v>
      </c>
      <c r="B16520" t="s">
        <v>5095</v>
      </c>
    </row>
    <row r="16521" spans="1:2">
      <c r="A16521" t="s">
        <v>5094</v>
      </c>
      <c r="B16521" t="s">
        <v>5095</v>
      </c>
    </row>
    <row r="16522" spans="1:2">
      <c r="A16522" t="s">
        <v>10472</v>
      </c>
      <c r="B16522" t="s">
        <v>10473</v>
      </c>
    </row>
    <row r="16523" spans="1:2">
      <c r="A16523" t="s">
        <v>10472</v>
      </c>
      <c r="B16523" t="s">
        <v>10473</v>
      </c>
    </row>
    <row r="16524" spans="1:2">
      <c r="A16524" t="s">
        <v>10472</v>
      </c>
      <c r="B16524" t="s">
        <v>10473</v>
      </c>
    </row>
    <row r="16525" spans="1:2">
      <c r="A16525" t="s">
        <v>10474</v>
      </c>
      <c r="B16525" t="s">
        <v>10475</v>
      </c>
    </row>
    <row r="16526" spans="1:2">
      <c r="A16526" t="s">
        <v>10474</v>
      </c>
      <c r="B16526" t="s">
        <v>10475</v>
      </c>
    </row>
    <row r="16527" spans="1:2">
      <c r="A16527" t="s">
        <v>10474</v>
      </c>
      <c r="B16527" t="s">
        <v>10475</v>
      </c>
    </row>
    <row r="16528" spans="1:2">
      <c r="A16528" t="s">
        <v>5096</v>
      </c>
      <c r="B16528" t="s">
        <v>5097</v>
      </c>
    </row>
    <row r="16529" spans="1:2">
      <c r="A16529" t="s">
        <v>5096</v>
      </c>
      <c r="B16529" t="s">
        <v>5097</v>
      </c>
    </row>
    <row r="16530" spans="1:2">
      <c r="A16530" t="s">
        <v>5096</v>
      </c>
      <c r="B16530" t="s">
        <v>5097</v>
      </c>
    </row>
    <row r="16531" spans="1:2">
      <c r="A16531" t="s">
        <v>5098</v>
      </c>
      <c r="B16531" t="s">
        <v>5099</v>
      </c>
    </row>
    <row r="16532" spans="1:2">
      <c r="A16532" t="s">
        <v>5098</v>
      </c>
      <c r="B16532" t="s">
        <v>5099</v>
      </c>
    </row>
    <row r="16533" spans="1:2">
      <c r="A16533" t="s">
        <v>5098</v>
      </c>
      <c r="B16533" t="s">
        <v>5099</v>
      </c>
    </row>
    <row r="16534" spans="1:2">
      <c r="A16534" t="s">
        <v>5054</v>
      </c>
      <c r="B16534" t="s">
        <v>5055</v>
      </c>
    </row>
    <row r="16535" spans="1:2">
      <c r="A16535" t="s">
        <v>5054</v>
      </c>
      <c r="B16535" t="s">
        <v>5055</v>
      </c>
    </row>
    <row r="16536" spans="1:2">
      <c r="A16536" t="s">
        <v>5054</v>
      </c>
      <c r="B16536" t="s">
        <v>5055</v>
      </c>
    </row>
    <row r="16537" spans="1:2">
      <c r="A16537" t="s">
        <v>5015</v>
      </c>
      <c r="B16537" t="s">
        <v>5016</v>
      </c>
    </row>
    <row r="16538" spans="1:2">
      <c r="A16538" t="s">
        <v>5015</v>
      </c>
      <c r="B16538" t="s">
        <v>5016</v>
      </c>
    </row>
    <row r="16539" spans="1:2">
      <c r="A16539" t="s">
        <v>5015</v>
      </c>
      <c r="B16539" t="s">
        <v>5016</v>
      </c>
    </row>
    <row r="16540" spans="1:2">
      <c r="A16540" t="s">
        <v>5017</v>
      </c>
      <c r="B16540" t="s">
        <v>5018</v>
      </c>
    </row>
    <row r="16541" spans="1:2">
      <c r="A16541" t="s">
        <v>5017</v>
      </c>
      <c r="B16541" t="s">
        <v>5018</v>
      </c>
    </row>
    <row r="16542" spans="1:2">
      <c r="A16542" t="s">
        <v>5017</v>
      </c>
      <c r="B16542" t="s">
        <v>5018</v>
      </c>
    </row>
    <row r="16543" spans="1:2">
      <c r="A16543" t="s">
        <v>10470</v>
      </c>
      <c r="B16543" t="s">
        <v>10471</v>
      </c>
    </row>
    <row r="16544" spans="1:2">
      <c r="A16544" t="s">
        <v>10470</v>
      </c>
      <c r="B16544" t="s">
        <v>10471</v>
      </c>
    </row>
    <row r="16545" spans="1:2">
      <c r="A16545" t="s">
        <v>10470</v>
      </c>
      <c r="B16545" t="s">
        <v>10471</v>
      </c>
    </row>
    <row r="16546" spans="1:2">
      <c r="A16546" t="s">
        <v>10817</v>
      </c>
      <c r="B16546" t="s">
        <v>10818</v>
      </c>
    </row>
    <row r="16547" spans="1:2">
      <c r="A16547" t="s">
        <v>10817</v>
      </c>
      <c r="B16547" t="s">
        <v>10818</v>
      </c>
    </row>
    <row r="16548" spans="1:2">
      <c r="A16548" t="s">
        <v>10817</v>
      </c>
      <c r="B16548" t="s">
        <v>10818</v>
      </c>
    </row>
    <row r="16549" spans="1:2">
      <c r="A16549" t="s">
        <v>10763</v>
      </c>
      <c r="B16549" t="s">
        <v>10764</v>
      </c>
    </row>
    <row r="16550" spans="1:2">
      <c r="A16550" t="s">
        <v>10763</v>
      </c>
      <c r="B16550" t="s">
        <v>10764</v>
      </c>
    </row>
    <row r="16551" spans="1:2">
      <c r="A16551" t="s">
        <v>10763</v>
      </c>
      <c r="B16551" t="s">
        <v>10764</v>
      </c>
    </row>
    <row r="16552" spans="1:2">
      <c r="A16552" t="s">
        <v>10765</v>
      </c>
      <c r="B16552" t="s">
        <v>10766</v>
      </c>
    </row>
    <row r="16553" spans="1:2">
      <c r="A16553" t="s">
        <v>10765</v>
      </c>
      <c r="B16553" t="s">
        <v>10766</v>
      </c>
    </row>
    <row r="16554" spans="1:2">
      <c r="A16554" t="s">
        <v>10765</v>
      </c>
      <c r="B16554" t="s">
        <v>10766</v>
      </c>
    </row>
    <row r="16555" spans="1:2">
      <c r="A16555" t="s">
        <v>10753</v>
      </c>
      <c r="B16555" t="s">
        <v>10754</v>
      </c>
    </row>
    <row r="16556" spans="1:2">
      <c r="A16556" t="s">
        <v>10753</v>
      </c>
      <c r="B16556" t="s">
        <v>10754</v>
      </c>
    </row>
    <row r="16557" spans="1:2">
      <c r="A16557" t="s">
        <v>10753</v>
      </c>
      <c r="B16557" t="s">
        <v>10754</v>
      </c>
    </row>
    <row r="16558" spans="1:2">
      <c r="A16558" t="s">
        <v>10840</v>
      </c>
      <c r="B16558" t="s">
        <v>10841</v>
      </c>
    </row>
    <row r="16559" spans="1:2">
      <c r="A16559" t="s">
        <v>10840</v>
      </c>
      <c r="B16559" t="s">
        <v>10841</v>
      </c>
    </row>
    <row r="16560" spans="1:2">
      <c r="A16560" t="s">
        <v>10840</v>
      </c>
      <c r="B16560" t="s">
        <v>10841</v>
      </c>
    </row>
    <row r="16561" spans="1:2">
      <c r="A16561" t="s">
        <v>10755</v>
      </c>
      <c r="B16561" t="s">
        <v>10756</v>
      </c>
    </row>
    <row r="16562" spans="1:2">
      <c r="A16562" t="s">
        <v>10755</v>
      </c>
      <c r="B16562" t="s">
        <v>10756</v>
      </c>
    </row>
    <row r="16563" spans="1:2">
      <c r="A16563" t="s">
        <v>10755</v>
      </c>
      <c r="B16563" t="s">
        <v>10756</v>
      </c>
    </row>
    <row r="16564" spans="1:2">
      <c r="A16564" t="s">
        <v>10842</v>
      </c>
      <c r="B16564" t="s">
        <v>10843</v>
      </c>
    </row>
    <row r="16565" spans="1:2">
      <c r="A16565" t="s">
        <v>10842</v>
      </c>
      <c r="B16565" t="s">
        <v>10843</v>
      </c>
    </row>
    <row r="16566" spans="1:2">
      <c r="A16566" t="s">
        <v>10842</v>
      </c>
      <c r="B16566" t="s">
        <v>10843</v>
      </c>
    </row>
    <row r="16567" spans="1:2">
      <c r="A16567" t="s">
        <v>10801</v>
      </c>
      <c r="B16567" t="s">
        <v>10802</v>
      </c>
    </row>
    <row r="16568" spans="1:2">
      <c r="A16568" t="s">
        <v>10801</v>
      </c>
      <c r="B16568" t="s">
        <v>10802</v>
      </c>
    </row>
    <row r="16569" spans="1:2">
      <c r="A16569" t="s">
        <v>10801</v>
      </c>
      <c r="B16569" t="s">
        <v>10802</v>
      </c>
    </row>
    <row r="16570" spans="1:2">
      <c r="A16570" t="s">
        <v>10735</v>
      </c>
      <c r="B16570" t="s">
        <v>10736</v>
      </c>
    </row>
    <row r="16571" spans="1:2">
      <c r="A16571" t="s">
        <v>10735</v>
      </c>
      <c r="B16571" t="s">
        <v>10736</v>
      </c>
    </row>
    <row r="16572" spans="1:2">
      <c r="A16572" t="s">
        <v>10735</v>
      </c>
      <c r="B16572" t="s">
        <v>10736</v>
      </c>
    </row>
    <row r="16573" spans="1:2">
      <c r="A16573" t="s">
        <v>10737</v>
      </c>
      <c r="B16573" t="s">
        <v>10738</v>
      </c>
    </row>
    <row r="16574" spans="1:2">
      <c r="A16574" t="s">
        <v>10737</v>
      </c>
      <c r="B16574" t="s">
        <v>10738</v>
      </c>
    </row>
    <row r="16575" spans="1:2">
      <c r="A16575" t="s">
        <v>10737</v>
      </c>
      <c r="B16575" t="s">
        <v>10738</v>
      </c>
    </row>
    <row r="16576" spans="1:2">
      <c r="A16576" t="s">
        <v>10733</v>
      </c>
      <c r="B16576" t="s">
        <v>10734</v>
      </c>
    </row>
    <row r="16577" spans="1:2">
      <c r="A16577" t="s">
        <v>10733</v>
      </c>
      <c r="B16577" t="s">
        <v>10734</v>
      </c>
    </row>
    <row r="16578" spans="1:2">
      <c r="A16578" t="s">
        <v>10733</v>
      </c>
      <c r="B16578" t="s">
        <v>10734</v>
      </c>
    </row>
    <row r="16579" spans="1:2">
      <c r="A16579" t="s">
        <v>10739</v>
      </c>
      <c r="B16579" t="s">
        <v>10740</v>
      </c>
    </row>
    <row r="16580" spans="1:2">
      <c r="A16580" t="s">
        <v>10739</v>
      </c>
      <c r="B16580" t="s">
        <v>10740</v>
      </c>
    </row>
    <row r="16581" spans="1:2">
      <c r="A16581" t="s">
        <v>10739</v>
      </c>
      <c r="B16581" t="s">
        <v>10740</v>
      </c>
    </row>
    <row r="16582" spans="1:2">
      <c r="A16582" t="s">
        <v>10725</v>
      </c>
      <c r="B16582" t="s">
        <v>10726</v>
      </c>
    </row>
    <row r="16583" spans="1:2">
      <c r="A16583" t="s">
        <v>10725</v>
      </c>
      <c r="B16583" t="s">
        <v>10726</v>
      </c>
    </row>
    <row r="16584" spans="1:2">
      <c r="A16584" t="s">
        <v>10725</v>
      </c>
      <c r="B16584" t="s">
        <v>10726</v>
      </c>
    </row>
    <row r="16585" spans="1:2">
      <c r="A16585" t="s">
        <v>10727</v>
      </c>
      <c r="B16585" t="s">
        <v>10728</v>
      </c>
    </row>
    <row r="16586" spans="1:2">
      <c r="A16586" t="s">
        <v>10727</v>
      </c>
      <c r="B16586" t="s">
        <v>10728</v>
      </c>
    </row>
    <row r="16587" spans="1:2">
      <c r="A16587" t="s">
        <v>10727</v>
      </c>
      <c r="B16587" t="s">
        <v>10728</v>
      </c>
    </row>
    <row r="16588" spans="1:2">
      <c r="A16588" t="s">
        <v>10729</v>
      </c>
      <c r="B16588" t="s">
        <v>10730</v>
      </c>
    </row>
    <row r="16589" spans="1:2">
      <c r="A16589" t="s">
        <v>10729</v>
      </c>
      <c r="B16589" t="s">
        <v>10730</v>
      </c>
    </row>
    <row r="16590" spans="1:2">
      <c r="A16590" t="s">
        <v>10729</v>
      </c>
      <c r="B16590" t="s">
        <v>10730</v>
      </c>
    </row>
    <row r="16591" spans="1:2">
      <c r="A16591" t="s">
        <v>10731</v>
      </c>
      <c r="B16591" t="s">
        <v>10732</v>
      </c>
    </row>
    <row r="16592" spans="1:2">
      <c r="A16592" t="s">
        <v>10731</v>
      </c>
      <c r="B16592" t="s">
        <v>10732</v>
      </c>
    </row>
    <row r="16593" spans="1:2">
      <c r="A16593" t="s">
        <v>10731</v>
      </c>
      <c r="B16593" t="s">
        <v>10732</v>
      </c>
    </row>
    <row r="16594" spans="1:2">
      <c r="A16594" t="s">
        <v>10693</v>
      </c>
      <c r="B16594" t="s">
        <v>10694</v>
      </c>
    </row>
    <row r="16595" spans="1:2">
      <c r="A16595" t="s">
        <v>10693</v>
      </c>
      <c r="B16595" t="s">
        <v>10694</v>
      </c>
    </row>
    <row r="16596" spans="1:2">
      <c r="A16596" t="s">
        <v>10693</v>
      </c>
      <c r="B16596" t="s">
        <v>10694</v>
      </c>
    </row>
    <row r="16597" spans="1:2">
      <c r="A16597" t="s">
        <v>10695</v>
      </c>
      <c r="B16597" t="s">
        <v>10696</v>
      </c>
    </row>
    <row r="16598" spans="1:2">
      <c r="A16598" t="s">
        <v>10695</v>
      </c>
      <c r="B16598" t="s">
        <v>10696</v>
      </c>
    </row>
    <row r="16599" spans="1:2">
      <c r="A16599" t="s">
        <v>10695</v>
      </c>
      <c r="B16599" t="s">
        <v>10696</v>
      </c>
    </row>
    <row r="16600" spans="1:2">
      <c r="A16600" t="s">
        <v>10697</v>
      </c>
      <c r="B16600" t="s">
        <v>10698</v>
      </c>
    </row>
    <row r="16601" spans="1:2">
      <c r="A16601" t="s">
        <v>10697</v>
      </c>
      <c r="B16601" t="s">
        <v>10698</v>
      </c>
    </row>
    <row r="16602" spans="1:2">
      <c r="A16602" t="s">
        <v>10697</v>
      </c>
      <c r="B16602" t="s">
        <v>10698</v>
      </c>
    </row>
    <row r="16603" spans="1:2">
      <c r="A16603" t="s">
        <v>10699</v>
      </c>
      <c r="B16603" t="s">
        <v>10700</v>
      </c>
    </row>
    <row r="16604" spans="1:2">
      <c r="A16604" t="s">
        <v>10699</v>
      </c>
      <c r="B16604" t="s">
        <v>10700</v>
      </c>
    </row>
    <row r="16605" spans="1:2">
      <c r="A16605" t="s">
        <v>10699</v>
      </c>
      <c r="B16605" t="s">
        <v>10700</v>
      </c>
    </row>
    <row r="16606" spans="1:2">
      <c r="A16606" t="s">
        <v>10651</v>
      </c>
      <c r="B16606" t="s">
        <v>10652</v>
      </c>
    </row>
    <row r="16607" spans="1:2">
      <c r="A16607" t="s">
        <v>10651</v>
      </c>
      <c r="B16607" t="s">
        <v>10652</v>
      </c>
    </row>
    <row r="16608" spans="1:2">
      <c r="A16608" t="s">
        <v>10651</v>
      </c>
      <c r="B16608" t="s">
        <v>10652</v>
      </c>
    </row>
    <row r="16609" spans="1:2">
      <c r="A16609" t="s">
        <v>10653</v>
      </c>
      <c r="B16609" t="s">
        <v>10654</v>
      </c>
    </row>
    <row r="16610" spans="1:2">
      <c r="A16610" t="s">
        <v>10653</v>
      </c>
      <c r="B16610" t="s">
        <v>10654</v>
      </c>
    </row>
    <row r="16611" spans="1:2">
      <c r="A16611" t="s">
        <v>10653</v>
      </c>
      <c r="B16611" t="s">
        <v>10654</v>
      </c>
    </row>
    <row r="16612" spans="1:2">
      <c r="A16612" t="s">
        <v>10655</v>
      </c>
      <c r="B16612" t="s">
        <v>10656</v>
      </c>
    </row>
    <row r="16613" spans="1:2">
      <c r="A16613" t="s">
        <v>10655</v>
      </c>
      <c r="B16613" t="s">
        <v>10656</v>
      </c>
    </row>
    <row r="16614" spans="1:2">
      <c r="A16614" t="s">
        <v>10655</v>
      </c>
      <c r="B16614" t="s">
        <v>10656</v>
      </c>
    </row>
    <row r="16615" spans="1:2">
      <c r="A16615" t="s">
        <v>10685</v>
      </c>
      <c r="B16615" t="s">
        <v>10686</v>
      </c>
    </row>
    <row r="16616" spans="1:2">
      <c r="A16616" t="s">
        <v>10685</v>
      </c>
      <c r="B16616" t="s">
        <v>10686</v>
      </c>
    </row>
    <row r="16617" spans="1:2">
      <c r="A16617" t="s">
        <v>10685</v>
      </c>
      <c r="B16617" t="s">
        <v>10686</v>
      </c>
    </row>
    <row r="16618" spans="1:2">
      <c r="A16618" t="s">
        <v>10687</v>
      </c>
      <c r="B16618" t="s">
        <v>10688</v>
      </c>
    </row>
    <row r="16619" spans="1:2">
      <c r="A16619" t="s">
        <v>10687</v>
      </c>
      <c r="B16619" t="s">
        <v>10688</v>
      </c>
    </row>
    <row r="16620" spans="1:2">
      <c r="A16620" t="s">
        <v>10687</v>
      </c>
      <c r="B16620" t="s">
        <v>10688</v>
      </c>
    </row>
    <row r="16621" spans="1:2">
      <c r="A16621" t="s">
        <v>10689</v>
      </c>
      <c r="B16621" t="s">
        <v>10690</v>
      </c>
    </row>
    <row r="16622" spans="1:2">
      <c r="A16622" t="s">
        <v>10689</v>
      </c>
      <c r="B16622" t="s">
        <v>10690</v>
      </c>
    </row>
    <row r="16623" spans="1:2">
      <c r="A16623" t="s">
        <v>10689</v>
      </c>
      <c r="B16623" t="s">
        <v>10690</v>
      </c>
    </row>
    <row r="16624" spans="1:2">
      <c r="A16624" t="s">
        <v>10691</v>
      </c>
      <c r="B16624" t="s">
        <v>10692</v>
      </c>
    </row>
    <row r="16625" spans="1:2">
      <c r="A16625" t="s">
        <v>10691</v>
      </c>
      <c r="B16625" t="s">
        <v>10692</v>
      </c>
    </row>
    <row r="16626" spans="1:2">
      <c r="A16626" t="s">
        <v>10691</v>
      </c>
      <c r="B16626" t="s">
        <v>10692</v>
      </c>
    </row>
    <row r="16627" spans="1:2">
      <c r="A16627" t="s">
        <v>10769</v>
      </c>
      <c r="B16627" t="s">
        <v>10770</v>
      </c>
    </row>
    <row r="16628" spans="1:2">
      <c r="A16628" t="s">
        <v>10769</v>
      </c>
      <c r="B16628" t="s">
        <v>10770</v>
      </c>
    </row>
    <row r="16629" spans="1:2">
      <c r="A16629" t="s">
        <v>10769</v>
      </c>
      <c r="B16629" t="s">
        <v>10770</v>
      </c>
    </row>
    <row r="16630" spans="1:2">
      <c r="A16630" t="s">
        <v>10771</v>
      </c>
      <c r="B16630" t="s">
        <v>10772</v>
      </c>
    </row>
    <row r="16631" spans="1:2">
      <c r="A16631" t="s">
        <v>10771</v>
      </c>
      <c r="B16631" t="s">
        <v>10772</v>
      </c>
    </row>
    <row r="16632" spans="1:2">
      <c r="A16632" t="s">
        <v>10771</v>
      </c>
      <c r="B16632" t="s">
        <v>10772</v>
      </c>
    </row>
    <row r="16633" spans="1:2">
      <c r="A16633" t="s">
        <v>10773</v>
      </c>
      <c r="B16633" t="s">
        <v>10774</v>
      </c>
    </row>
    <row r="16634" spans="1:2">
      <c r="A16634" t="s">
        <v>10773</v>
      </c>
      <c r="B16634" t="s">
        <v>10774</v>
      </c>
    </row>
    <row r="16635" spans="1:2">
      <c r="A16635" t="s">
        <v>10773</v>
      </c>
      <c r="B16635" t="s">
        <v>10774</v>
      </c>
    </row>
    <row r="16636" spans="1:2">
      <c r="A16636" t="s">
        <v>10767</v>
      </c>
      <c r="B16636" t="s">
        <v>10768</v>
      </c>
    </row>
    <row r="16637" spans="1:2">
      <c r="A16637" t="s">
        <v>10767</v>
      </c>
      <c r="B16637" t="s">
        <v>10768</v>
      </c>
    </row>
    <row r="16638" spans="1:2">
      <c r="A16638" t="s">
        <v>10767</v>
      </c>
      <c r="B16638" t="s">
        <v>10768</v>
      </c>
    </row>
    <row r="16639" spans="1:2">
      <c r="A16639" t="s">
        <v>10701</v>
      </c>
      <c r="B16639" t="s">
        <v>10702</v>
      </c>
    </row>
    <row r="16640" spans="1:2">
      <c r="A16640" t="s">
        <v>10701</v>
      </c>
      <c r="B16640" t="s">
        <v>10702</v>
      </c>
    </row>
    <row r="16641" spans="1:2">
      <c r="A16641" t="s">
        <v>10701</v>
      </c>
      <c r="B16641" t="s">
        <v>10702</v>
      </c>
    </row>
    <row r="16642" spans="1:2">
      <c r="A16642" t="s">
        <v>10703</v>
      </c>
      <c r="B16642" t="s">
        <v>10704</v>
      </c>
    </row>
    <row r="16643" spans="1:2">
      <c r="A16643" t="s">
        <v>10703</v>
      </c>
      <c r="B16643" t="s">
        <v>10704</v>
      </c>
    </row>
    <row r="16644" spans="1:2">
      <c r="A16644" t="s">
        <v>10703</v>
      </c>
      <c r="B16644" t="s">
        <v>10704</v>
      </c>
    </row>
    <row r="16645" spans="1:2">
      <c r="A16645" t="s">
        <v>10705</v>
      </c>
      <c r="B16645" t="s">
        <v>10706</v>
      </c>
    </row>
    <row r="16646" spans="1:2">
      <c r="A16646" t="s">
        <v>10705</v>
      </c>
      <c r="B16646" t="s">
        <v>10706</v>
      </c>
    </row>
    <row r="16647" spans="1:2">
      <c r="A16647" t="s">
        <v>10705</v>
      </c>
      <c r="B16647" t="s">
        <v>10706</v>
      </c>
    </row>
    <row r="16648" spans="1:2">
      <c r="A16648" t="s">
        <v>10826</v>
      </c>
      <c r="B16648" t="s">
        <v>10827</v>
      </c>
    </row>
    <row r="16649" spans="1:2">
      <c r="A16649" t="s">
        <v>10826</v>
      </c>
      <c r="B16649" t="s">
        <v>10827</v>
      </c>
    </row>
    <row r="16650" spans="1:2">
      <c r="A16650" t="s">
        <v>10826</v>
      </c>
      <c r="B16650" t="s">
        <v>10827</v>
      </c>
    </row>
    <row r="16651" spans="1:2">
      <c r="A16651" t="s">
        <v>10775</v>
      </c>
      <c r="B16651" t="s">
        <v>10776</v>
      </c>
    </row>
    <row r="16652" spans="1:2">
      <c r="A16652" t="s">
        <v>10775</v>
      </c>
      <c r="B16652" t="s">
        <v>10776</v>
      </c>
    </row>
    <row r="16653" spans="1:2">
      <c r="A16653" t="s">
        <v>10775</v>
      </c>
      <c r="B16653" t="s">
        <v>10776</v>
      </c>
    </row>
    <row r="16654" spans="1:2">
      <c r="A16654" t="s">
        <v>10777</v>
      </c>
      <c r="B16654" t="s">
        <v>10778</v>
      </c>
    </row>
    <row r="16655" spans="1:2">
      <c r="A16655" t="s">
        <v>10777</v>
      </c>
      <c r="B16655" t="s">
        <v>10778</v>
      </c>
    </row>
    <row r="16656" spans="1:2">
      <c r="A16656" t="s">
        <v>10777</v>
      </c>
      <c r="B16656" t="s">
        <v>10778</v>
      </c>
    </row>
    <row r="16657" spans="1:2">
      <c r="A16657" t="s">
        <v>10779</v>
      </c>
      <c r="B16657" t="s">
        <v>10780</v>
      </c>
    </row>
    <row r="16658" spans="1:2">
      <c r="A16658" t="s">
        <v>10779</v>
      </c>
      <c r="B16658" t="s">
        <v>10780</v>
      </c>
    </row>
    <row r="16659" spans="1:2">
      <c r="A16659" t="s">
        <v>10779</v>
      </c>
      <c r="B16659" t="s">
        <v>10780</v>
      </c>
    </row>
    <row r="16660" spans="1:2">
      <c r="A16660" t="s">
        <v>10657</v>
      </c>
      <c r="B16660" t="s">
        <v>10658</v>
      </c>
    </row>
    <row r="16661" spans="1:2">
      <c r="A16661" t="s">
        <v>10657</v>
      </c>
      <c r="B16661" t="s">
        <v>10658</v>
      </c>
    </row>
    <row r="16662" spans="1:2">
      <c r="A16662" t="s">
        <v>10657</v>
      </c>
      <c r="B16662" t="s">
        <v>10658</v>
      </c>
    </row>
    <row r="16663" spans="1:2">
      <c r="A16663" t="s">
        <v>10659</v>
      </c>
      <c r="B16663" t="s">
        <v>10660</v>
      </c>
    </row>
    <row r="16664" spans="1:2">
      <c r="A16664" t="s">
        <v>10659</v>
      </c>
      <c r="B16664" t="s">
        <v>10660</v>
      </c>
    </row>
    <row r="16665" spans="1:2">
      <c r="A16665" t="s">
        <v>10659</v>
      </c>
      <c r="B16665" t="s">
        <v>10660</v>
      </c>
    </row>
    <row r="16666" spans="1:2">
      <c r="A16666" t="s">
        <v>10661</v>
      </c>
      <c r="B16666" t="s">
        <v>10662</v>
      </c>
    </row>
    <row r="16667" spans="1:2">
      <c r="A16667" t="s">
        <v>10661</v>
      </c>
      <c r="B16667" t="s">
        <v>10662</v>
      </c>
    </row>
    <row r="16668" spans="1:2">
      <c r="A16668" t="s">
        <v>10661</v>
      </c>
      <c r="B16668" t="s">
        <v>10662</v>
      </c>
    </row>
    <row r="16669" spans="1:2">
      <c r="A16669" t="s">
        <v>10663</v>
      </c>
      <c r="B16669" t="s">
        <v>10664</v>
      </c>
    </row>
    <row r="16670" spans="1:2">
      <c r="A16670" t="s">
        <v>10663</v>
      </c>
      <c r="B16670" t="s">
        <v>10664</v>
      </c>
    </row>
    <row r="16671" spans="1:2">
      <c r="A16671" t="s">
        <v>10663</v>
      </c>
      <c r="B16671" t="s">
        <v>10664</v>
      </c>
    </row>
    <row r="16672" spans="1:2">
      <c r="A16672" t="s">
        <v>10673</v>
      </c>
      <c r="B16672" t="s">
        <v>10674</v>
      </c>
    </row>
    <row r="16673" spans="1:2">
      <c r="A16673" t="s">
        <v>10673</v>
      </c>
      <c r="B16673" t="s">
        <v>10674</v>
      </c>
    </row>
    <row r="16674" spans="1:2">
      <c r="A16674" t="s">
        <v>10673</v>
      </c>
      <c r="B16674" t="s">
        <v>10674</v>
      </c>
    </row>
    <row r="16675" spans="1:2">
      <c r="A16675" t="s">
        <v>10675</v>
      </c>
      <c r="B16675" t="s">
        <v>10676</v>
      </c>
    </row>
    <row r="16676" spans="1:2">
      <c r="A16676" t="s">
        <v>10675</v>
      </c>
      <c r="B16676" t="s">
        <v>10676</v>
      </c>
    </row>
    <row r="16677" spans="1:2">
      <c r="A16677" t="s">
        <v>10675</v>
      </c>
      <c r="B16677" t="s">
        <v>10676</v>
      </c>
    </row>
    <row r="16678" spans="1:2">
      <c r="A16678" t="s">
        <v>10677</v>
      </c>
      <c r="B16678" t="s">
        <v>10678</v>
      </c>
    </row>
    <row r="16679" spans="1:2">
      <c r="A16679" t="s">
        <v>10677</v>
      </c>
      <c r="B16679" t="s">
        <v>10678</v>
      </c>
    </row>
    <row r="16680" spans="1:2">
      <c r="A16680" t="s">
        <v>10677</v>
      </c>
      <c r="B16680" t="s">
        <v>10678</v>
      </c>
    </row>
    <row r="16681" spans="1:2">
      <c r="A16681" t="s">
        <v>10757</v>
      </c>
      <c r="B16681" t="s">
        <v>10758</v>
      </c>
    </row>
    <row r="16682" spans="1:2">
      <c r="A16682" t="s">
        <v>10757</v>
      </c>
      <c r="B16682" t="s">
        <v>10758</v>
      </c>
    </row>
    <row r="16683" spans="1:2">
      <c r="A16683" t="s">
        <v>10757</v>
      </c>
      <c r="B16683" t="s">
        <v>10758</v>
      </c>
    </row>
    <row r="16684" spans="1:2">
      <c r="A16684" t="s">
        <v>10759</v>
      </c>
      <c r="B16684" t="s">
        <v>10760</v>
      </c>
    </row>
    <row r="16685" spans="1:2">
      <c r="A16685" t="s">
        <v>10759</v>
      </c>
      <c r="B16685" t="s">
        <v>10760</v>
      </c>
    </row>
    <row r="16686" spans="1:2">
      <c r="A16686" t="s">
        <v>10759</v>
      </c>
      <c r="B16686" t="s">
        <v>10760</v>
      </c>
    </row>
    <row r="16687" spans="1:2">
      <c r="A16687" t="s">
        <v>10761</v>
      </c>
      <c r="B16687" t="s">
        <v>10762</v>
      </c>
    </row>
    <row r="16688" spans="1:2">
      <c r="A16688" t="s">
        <v>10761</v>
      </c>
      <c r="B16688" t="s">
        <v>10762</v>
      </c>
    </row>
    <row r="16689" spans="1:2">
      <c r="A16689" t="s">
        <v>10761</v>
      </c>
      <c r="B16689" t="s">
        <v>10762</v>
      </c>
    </row>
    <row r="16690" spans="1:2">
      <c r="A16690" t="s">
        <v>10747</v>
      </c>
      <c r="B16690" t="s">
        <v>10748</v>
      </c>
    </row>
    <row r="16691" spans="1:2">
      <c r="A16691" t="s">
        <v>10747</v>
      </c>
      <c r="B16691" t="s">
        <v>10748</v>
      </c>
    </row>
    <row r="16692" spans="1:2">
      <c r="A16692" t="s">
        <v>10747</v>
      </c>
      <c r="B16692" t="s">
        <v>10748</v>
      </c>
    </row>
    <row r="16693" spans="1:2">
      <c r="A16693" t="s">
        <v>10834</v>
      </c>
      <c r="B16693" t="s">
        <v>10835</v>
      </c>
    </row>
    <row r="16694" spans="1:2">
      <c r="A16694" t="s">
        <v>10834</v>
      </c>
      <c r="B16694" t="s">
        <v>10835</v>
      </c>
    </row>
    <row r="16695" spans="1:2">
      <c r="A16695" t="s">
        <v>10834</v>
      </c>
      <c r="B16695" t="s">
        <v>10835</v>
      </c>
    </row>
    <row r="16696" spans="1:2">
      <c r="A16696" t="s">
        <v>10749</v>
      </c>
      <c r="B16696" t="s">
        <v>10750</v>
      </c>
    </row>
    <row r="16697" spans="1:2">
      <c r="A16697" t="s">
        <v>10749</v>
      </c>
      <c r="B16697" t="s">
        <v>10750</v>
      </c>
    </row>
    <row r="16698" spans="1:2">
      <c r="A16698" t="s">
        <v>10749</v>
      </c>
      <c r="B16698" t="s">
        <v>10750</v>
      </c>
    </row>
    <row r="16699" spans="1:2">
      <c r="A16699" t="s">
        <v>10836</v>
      </c>
      <c r="B16699" t="s">
        <v>10837</v>
      </c>
    </row>
    <row r="16700" spans="1:2">
      <c r="A16700" t="s">
        <v>10836</v>
      </c>
      <c r="B16700" t="s">
        <v>10837</v>
      </c>
    </row>
    <row r="16701" spans="1:2">
      <c r="A16701" t="s">
        <v>10836</v>
      </c>
      <c r="B16701" t="s">
        <v>10837</v>
      </c>
    </row>
    <row r="16702" spans="1:2">
      <c r="A16702" t="s">
        <v>10751</v>
      </c>
      <c r="B16702" t="s">
        <v>10752</v>
      </c>
    </row>
    <row r="16703" spans="1:2">
      <c r="A16703" t="s">
        <v>10751</v>
      </c>
      <c r="B16703" t="s">
        <v>10752</v>
      </c>
    </row>
    <row r="16704" spans="1:2">
      <c r="A16704" t="s">
        <v>10751</v>
      </c>
      <c r="B16704" t="s">
        <v>10752</v>
      </c>
    </row>
    <row r="16705" spans="1:2">
      <c r="A16705" t="s">
        <v>10838</v>
      </c>
      <c r="B16705" t="s">
        <v>10839</v>
      </c>
    </row>
    <row r="16706" spans="1:2">
      <c r="A16706" t="s">
        <v>10838</v>
      </c>
      <c r="B16706" t="s">
        <v>10839</v>
      </c>
    </row>
    <row r="16707" spans="1:2">
      <c r="A16707" t="s">
        <v>10838</v>
      </c>
      <c r="B16707" t="s">
        <v>10839</v>
      </c>
    </row>
    <row r="16708" spans="1:2">
      <c r="A16708" t="s">
        <v>10741</v>
      </c>
      <c r="B16708" t="s">
        <v>10742</v>
      </c>
    </row>
    <row r="16709" spans="1:2">
      <c r="A16709" t="s">
        <v>10741</v>
      </c>
      <c r="B16709" t="s">
        <v>10742</v>
      </c>
    </row>
    <row r="16710" spans="1:2">
      <c r="A16710" t="s">
        <v>10741</v>
      </c>
      <c r="B16710" t="s">
        <v>10742</v>
      </c>
    </row>
    <row r="16711" spans="1:2">
      <c r="A16711" t="s">
        <v>10743</v>
      </c>
      <c r="B16711" t="s">
        <v>10744</v>
      </c>
    </row>
    <row r="16712" spans="1:2">
      <c r="A16712" t="s">
        <v>10743</v>
      </c>
      <c r="B16712" t="s">
        <v>10744</v>
      </c>
    </row>
    <row r="16713" spans="1:2">
      <c r="A16713" t="s">
        <v>10743</v>
      </c>
      <c r="B16713" t="s">
        <v>10744</v>
      </c>
    </row>
    <row r="16714" spans="1:2">
      <c r="A16714" t="s">
        <v>10745</v>
      </c>
      <c r="B16714" t="s">
        <v>10746</v>
      </c>
    </row>
    <row r="16715" spans="1:2">
      <c r="A16715" t="s">
        <v>10745</v>
      </c>
      <c r="B16715" t="s">
        <v>10746</v>
      </c>
    </row>
    <row r="16716" spans="1:2">
      <c r="A16716" t="s">
        <v>10745</v>
      </c>
      <c r="B16716" t="s">
        <v>10746</v>
      </c>
    </row>
    <row r="16717" spans="1:2">
      <c r="A16717" t="s">
        <v>10665</v>
      </c>
      <c r="B16717" t="s">
        <v>10666</v>
      </c>
    </row>
    <row r="16718" spans="1:2">
      <c r="A16718" t="s">
        <v>10665</v>
      </c>
      <c r="B16718" t="s">
        <v>10666</v>
      </c>
    </row>
    <row r="16719" spans="1:2">
      <c r="A16719" t="s">
        <v>10665</v>
      </c>
      <c r="B16719" t="s">
        <v>10666</v>
      </c>
    </row>
    <row r="16720" spans="1:2">
      <c r="A16720" t="s">
        <v>10667</v>
      </c>
      <c r="B16720" t="s">
        <v>10668</v>
      </c>
    </row>
    <row r="16721" spans="1:2">
      <c r="A16721" t="s">
        <v>10667</v>
      </c>
      <c r="B16721" t="s">
        <v>10668</v>
      </c>
    </row>
    <row r="16722" spans="1:2">
      <c r="A16722" t="s">
        <v>10667</v>
      </c>
      <c r="B16722" t="s">
        <v>10668</v>
      </c>
    </row>
    <row r="16723" spans="1:2">
      <c r="A16723" t="s">
        <v>10669</v>
      </c>
      <c r="B16723" t="s">
        <v>10670</v>
      </c>
    </row>
    <row r="16724" spans="1:2">
      <c r="A16724" t="s">
        <v>10669</v>
      </c>
      <c r="B16724" t="s">
        <v>10670</v>
      </c>
    </row>
    <row r="16725" spans="1:2">
      <c r="A16725" t="s">
        <v>10669</v>
      </c>
      <c r="B16725" t="s">
        <v>10670</v>
      </c>
    </row>
    <row r="16726" spans="1:2">
      <c r="A16726" t="s">
        <v>10671</v>
      </c>
      <c r="B16726" t="s">
        <v>10672</v>
      </c>
    </row>
    <row r="16727" spans="1:2">
      <c r="A16727" t="s">
        <v>10671</v>
      </c>
      <c r="B16727" t="s">
        <v>10672</v>
      </c>
    </row>
    <row r="16728" spans="1:2">
      <c r="A16728" t="s">
        <v>10671</v>
      </c>
      <c r="B16728" t="s">
        <v>10672</v>
      </c>
    </row>
    <row r="16729" spans="1:2">
      <c r="A16729" t="s">
        <v>10679</v>
      </c>
      <c r="B16729" t="s">
        <v>10680</v>
      </c>
    </row>
    <row r="16730" spans="1:2">
      <c r="A16730" t="s">
        <v>10679</v>
      </c>
      <c r="B16730" t="s">
        <v>10680</v>
      </c>
    </row>
    <row r="16731" spans="1:2">
      <c r="A16731" t="s">
        <v>10679</v>
      </c>
      <c r="B16731" t="s">
        <v>10680</v>
      </c>
    </row>
    <row r="16732" spans="1:2">
      <c r="A16732" t="s">
        <v>10681</v>
      </c>
      <c r="B16732" t="s">
        <v>10682</v>
      </c>
    </row>
    <row r="16733" spans="1:2">
      <c r="A16733" t="s">
        <v>10681</v>
      </c>
      <c r="B16733" t="s">
        <v>10682</v>
      </c>
    </row>
    <row r="16734" spans="1:2">
      <c r="A16734" t="s">
        <v>10681</v>
      </c>
      <c r="B16734" t="s">
        <v>10682</v>
      </c>
    </row>
    <row r="16735" spans="1:2">
      <c r="A16735" t="s">
        <v>10683</v>
      </c>
      <c r="B16735" t="s">
        <v>10684</v>
      </c>
    </row>
    <row r="16736" spans="1:2">
      <c r="A16736" t="s">
        <v>10683</v>
      </c>
      <c r="B16736" t="s">
        <v>10684</v>
      </c>
    </row>
    <row r="16737" spans="1:2">
      <c r="A16737" t="s">
        <v>10683</v>
      </c>
      <c r="B16737" t="s">
        <v>10684</v>
      </c>
    </row>
    <row r="16738" spans="1:2">
      <c r="A16738" t="s">
        <v>10603</v>
      </c>
      <c r="B16738" t="s">
        <v>10604</v>
      </c>
    </row>
    <row r="16739" spans="1:2">
      <c r="A16739" t="s">
        <v>10603</v>
      </c>
      <c r="B16739" t="s">
        <v>10604</v>
      </c>
    </row>
    <row r="16740" spans="1:2">
      <c r="A16740" t="s">
        <v>10603</v>
      </c>
      <c r="B16740" t="s">
        <v>10604</v>
      </c>
    </row>
    <row r="16741" spans="1:2">
      <c r="A16741" t="s">
        <v>10486</v>
      </c>
      <c r="B16741" t="s">
        <v>10487</v>
      </c>
    </row>
    <row r="16742" spans="1:2">
      <c r="A16742" t="s">
        <v>10486</v>
      </c>
      <c r="B16742" t="s">
        <v>10487</v>
      </c>
    </row>
    <row r="16743" spans="1:2">
      <c r="A16743" t="s">
        <v>10486</v>
      </c>
      <c r="B16743" t="s">
        <v>10487</v>
      </c>
    </row>
    <row r="16744" spans="1:2">
      <c r="A16744" t="s">
        <v>10488</v>
      </c>
      <c r="B16744" t="s">
        <v>10489</v>
      </c>
    </row>
    <row r="16745" spans="1:2">
      <c r="A16745" t="s">
        <v>10488</v>
      </c>
      <c r="B16745" t="s">
        <v>10489</v>
      </c>
    </row>
    <row r="16746" spans="1:2">
      <c r="A16746" t="s">
        <v>10488</v>
      </c>
      <c r="B16746" t="s">
        <v>10489</v>
      </c>
    </row>
    <row r="16747" spans="1:2">
      <c r="A16747" t="s">
        <v>10484</v>
      </c>
      <c r="B16747" t="s">
        <v>10485</v>
      </c>
    </row>
    <row r="16748" spans="1:2">
      <c r="A16748" t="s">
        <v>10484</v>
      </c>
      <c r="B16748" t="s">
        <v>10485</v>
      </c>
    </row>
    <row r="16749" spans="1:2">
      <c r="A16749" t="s">
        <v>10484</v>
      </c>
      <c r="B16749" t="s">
        <v>10485</v>
      </c>
    </row>
    <row r="16750" spans="1:2">
      <c r="A16750" t="s">
        <v>10579</v>
      </c>
      <c r="B16750" t="s">
        <v>10580</v>
      </c>
    </row>
    <row r="16751" spans="1:2">
      <c r="A16751" t="s">
        <v>10579</v>
      </c>
      <c r="B16751" t="s">
        <v>10580</v>
      </c>
    </row>
    <row r="16752" spans="1:2">
      <c r="A16752" t="s">
        <v>10579</v>
      </c>
      <c r="B16752" t="s">
        <v>10580</v>
      </c>
    </row>
    <row r="16753" spans="1:2">
      <c r="A16753" t="s">
        <v>10581</v>
      </c>
      <c r="B16753" t="s">
        <v>10582</v>
      </c>
    </row>
    <row r="16754" spans="1:2">
      <c r="A16754" t="s">
        <v>10581</v>
      </c>
      <c r="B16754" t="s">
        <v>10582</v>
      </c>
    </row>
    <row r="16755" spans="1:2">
      <c r="A16755" t="s">
        <v>10581</v>
      </c>
      <c r="B16755" t="s">
        <v>10582</v>
      </c>
    </row>
    <row r="16756" spans="1:2">
      <c r="A16756" t="s">
        <v>10583</v>
      </c>
      <c r="B16756" t="s">
        <v>10584</v>
      </c>
    </row>
    <row r="16757" spans="1:2">
      <c r="A16757" t="s">
        <v>10583</v>
      </c>
      <c r="B16757" t="s">
        <v>10584</v>
      </c>
    </row>
    <row r="16758" spans="1:2">
      <c r="A16758" t="s">
        <v>10583</v>
      </c>
      <c r="B16758" t="s">
        <v>10584</v>
      </c>
    </row>
    <row r="16759" spans="1:2">
      <c r="A16759" t="s">
        <v>10585</v>
      </c>
      <c r="B16759" t="s">
        <v>10586</v>
      </c>
    </row>
    <row r="16760" spans="1:2">
      <c r="A16760" t="s">
        <v>10585</v>
      </c>
      <c r="B16760" t="s">
        <v>10586</v>
      </c>
    </row>
    <row r="16761" spans="1:2">
      <c r="A16761" t="s">
        <v>10585</v>
      </c>
      <c r="B16761" t="s">
        <v>10586</v>
      </c>
    </row>
    <row r="16762" spans="1:2">
      <c r="A16762" t="s">
        <v>10587</v>
      </c>
      <c r="B16762" t="s">
        <v>10588</v>
      </c>
    </row>
    <row r="16763" spans="1:2">
      <c r="A16763" t="s">
        <v>10587</v>
      </c>
      <c r="B16763" t="s">
        <v>10588</v>
      </c>
    </row>
    <row r="16764" spans="1:2">
      <c r="A16764" t="s">
        <v>10587</v>
      </c>
      <c r="B16764" t="s">
        <v>10588</v>
      </c>
    </row>
    <row r="16765" spans="1:2">
      <c r="A16765" t="s">
        <v>10589</v>
      </c>
      <c r="B16765" t="s">
        <v>10590</v>
      </c>
    </row>
    <row r="16766" spans="1:2">
      <c r="A16766" t="s">
        <v>10589</v>
      </c>
      <c r="B16766" t="s">
        <v>10590</v>
      </c>
    </row>
    <row r="16767" spans="1:2">
      <c r="A16767" t="s">
        <v>10589</v>
      </c>
      <c r="B16767" t="s">
        <v>10590</v>
      </c>
    </row>
    <row r="16768" spans="1:2">
      <c r="A16768" t="s">
        <v>10591</v>
      </c>
      <c r="B16768" t="s">
        <v>10592</v>
      </c>
    </row>
    <row r="16769" spans="1:2">
      <c r="A16769" t="s">
        <v>10591</v>
      </c>
      <c r="B16769" t="s">
        <v>10592</v>
      </c>
    </row>
    <row r="16770" spans="1:2">
      <c r="A16770" t="s">
        <v>10591</v>
      </c>
      <c r="B16770" t="s">
        <v>10592</v>
      </c>
    </row>
    <row r="16771" spans="1:2">
      <c r="A16771" t="s">
        <v>10593</v>
      </c>
      <c r="B16771" t="s">
        <v>10594</v>
      </c>
    </row>
    <row r="16772" spans="1:2">
      <c r="A16772" t="s">
        <v>10593</v>
      </c>
      <c r="B16772" t="s">
        <v>10594</v>
      </c>
    </row>
    <row r="16773" spans="1:2">
      <c r="A16773" t="s">
        <v>10593</v>
      </c>
      <c r="B16773" t="s">
        <v>10594</v>
      </c>
    </row>
    <row r="16774" spans="1:2">
      <c r="A16774" t="s">
        <v>10595</v>
      </c>
      <c r="B16774" t="s">
        <v>10596</v>
      </c>
    </row>
    <row r="16775" spans="1:2">
      <c r="A16775" t="s">
        <v>10595</v>
      </c>
      <c r="B16775" t="s">
        <v>10596</v>
      </c>
    </row>
    <row r="16776" spans="1:2">
      <c r="A16776" t="s">
        <v>10595</v>
      </c>
      <c r="B16776" t="s">
        <v>10596</v>
      </c>
    </row>
    <row r="16777" spans="1:2">
      <c r="A16777" t="s">
        <v>10597</v>
      </c>
      <c r="B16777" t="s">
        <v>10598</v>
      </c>
    </row>
    <row r="16778" spans="1:2">
      <c r="A16778" t="s">
        <v>10597</v>
      </c>
      <c r="B16778" t="s">
        <v>10598</v>
      </c>
    </row>
    <row r="16779" spans="1:2">
      <c r="A16779" t="s">
        <v>10597</v>
      </c>
      <c r="B16779" t="s">
        <v>10598</v>
      </c>
    </row>
    <row r="16780" spans="1:2">
      <c r="A16780" t="s">
        <v>10599</v>
      </c>
      <c r="B16780" t="s">
        <v>10600</v>
      </c>
    </row>
    <row r="16781" spans="1:2">
      <c r="A16781" t="s">
        <v>10599</v>
      </c>
      <c r="B16781" t="s">
        <v>10600</v>
      </c>
    </row>
    <row r="16782" spans="1:2">
      <c r="A16782" t="s">
        <v>10599</v>
      </c>
      <c r="B16782" t="s">
        <v>10600</v>
      </c>
    </row>
    <row r="16783" spans="1:2">
      <c r="A16783" t="s">
        <v>10601</v>
      </c>
      <c r="B16783" t="s">
        <v>10602</v>
      </c>
    </row>
    <row r="16784" spans="1:2">
      <c r="A16784" t="s">
        <v>10601</v>
      </c>
      <c r="B16784" t="s">
        <v>10602</v>
      </c>
    </row>
    <row r="16785" spans="1:2">
      <c r="A16785" t="s">
        <v>10601</v>
      </c>
      <c r="B16785" t="s">
        <v>10602</v>
      </c>
    </row>
    <row r="16786" spans="1:2">
      <c r="A16786" t="s">
        <v>10569</v>
      </c>
      <c r="B16786" t="s">
        <v>10570</v>
      </c>
    </row>
    <row r="16787" spans="1:2">
      <c r="A16787" t="s">
        <v>10569</v>
      </c>
      <c r="B16787" t="s">
        <v>10570</v>
      </c>
    </row>
    <row r="16788" spans="1:2">
      <c r="A16788" t="s">
        <v>10569</v>
      </c>
      <c r="B16788" t="s">
        <v>10570</v>
      </c>
    </row>
    <row r="16789" spans="1:2">
      <c r="A16789" t="s">
        <v>10571</v>
      </c>
      <c r="B16789" t="s">
        <v>10572</v>
      </c>
    </row>
    <row r="16790" spans="1:2">
      <c r="A16790" t="s">
        <v>10571</v>
      </c>
      <c r="B16790" t="s">
        <v>10572</v>
      </c>
    </row>
    <row r="16791" spans="1:2">
      <c r="A16791" t="s">
        <v>10571</v>
      </c>
      <c r="B16791" t="s">
        <v>10572</v>
      </c>
    </row>
    <row r="16792" spans="1:2">
      <c r="A16792" t="s">
        <v>10573</v>
      </c>
      <c r="B16792" t="s">
        <v>10574</v>
      </c>
    </row>
    <row r="16793" spans="1:2">
      <c r="A16793" t="s">
        <v>10573</v>
      </c>
      <c r="B16793" t="s">
        <v>10574</v>
      </c>
    </row>
    <row r="16794" spans="1:2">
      <c r="A16794" t="s">
        <v>10573</v>
      </c>
      <c r="B16794" t="s">
        <v>10574</v>
      </c>
    </row>
    <row r="16795" spans="1:2">
      <c r="A16795" t="s">
        <v>10575</v>
      </c>
      <c r="B16795" t="s">
        <v>10576</v>
      </c>
    </row>
    <row r="16796" spans="1:2">
      <c r="A16796" t="s">
        <v>10575</v>
      </c>
      <c r="B16796" t="s">
        <v>10576</v>
      </c>
    </row>
    <row r="16797" spans="1:2">
      <c r="A16797" t="s">
        <v>10575</v>
      </c>
      <c r="B16797" t="s">
        <v>10576</v>
      </c>
    </row>
    <row r="16798" spans="1:2">
      <c r="A16798" t="s">
        <v>10577</v>
      </c>
      <c r="B16798" t="s">
        <v>10578</v>
      </c>
    </row>
    <row r="16799" spans="1:2">
      <c r="A16799" t="s">
        <v>10577</v>
      </c>
      <c r="B16799" t="s">
        <v>10578</v>
      </c>
    </row>
    <row r="16800" spans="1:2">
      <c r="A16800" t="s">
        <v>10577</v>
      </c>
      <c r="B16800" t="s">
        <v>10578</v>
      </c>
    </row>
    <row r="16801" spans="1:2">
      <c r="A16801" t="s">
        <v>10551</v>
      </c>
      <c r="B16801" t="s">
        <v>10552</v>
      </c>
    </row>
    <row r="16802" spans="1:2">
      <c r="A16802" t="s">
        <v>10551</v>
      </c>
      <c r="B16802" t="s">
        <v>10552</v>
      </c>
    </row>
    <row r="16803" spans="1:2">
      <c r="A16803" t="s">
        <v>10551</v>
      </c>
      <c r="B16803" t="s">
        <v>10552</v>
      </c>
    </row>
    <row r="16804" spans="1:2">
      <c r="A16804" t="s">
        <v>10553</v>
      </c>
      <c r="B16804" t="s">
        <v>10554</v>
      </c>
    </row>
    <row r="16805" spans="1:2">
      <c r="A16805" t="s">
        <v>10553</v>
      </c>
      <c r="B16805" t="s">
        <v>10554</v>
      </c>
    </row>
    <row r="16806" spans="1:2">
      <c r="A16806" t="s">
        <v>10553</v>
      </c>
      <c r="B16806" t="s">
        <v>10554</v>
      </c>
    </row>
    <row r="16807" spans="1:2">
      <c r="A16807" t="s">
        <v>10555</v>
      </c>
      <c r="B16807" t="s">
        <v>10556</v>
      </c>
    </row>
    <row r="16808" spans="1:2">
      <c r="A16808" t="s">
        <v>10555</v>
      </c>
      <c r="B16808" t="s">
        <v>10556</v>
      </c>
    </row>
    <row r="16809" spans="1:2">
      <c r="A16809" t="s">
        <v>10555</v>
      </c>
      <c r="B16809" t="s">
        <v>10556</v>
      </c>
    </row>
    <row r="16810" spans="1:2">
      <c r="A16810" t="s">
        <v>10557</v>
      </c>
      <c r="B16810" t="s">
        <v>10558</v>
      </c>
    </row>
    <row r="16811" spans="1:2">
      <c r="A16811" t="s">
        <v>10557</v>
      </c>
      <c r="B16811" t="s">
        <v>10558</v>
      </c>
    </row>
    <row r="16812" spans="1:2">
      <c r="A16812" t="s">
        <v>10557</v>
      </c>
      <c r="B16812" t="s">
        <v>10558</v>
      </c>
    </row>
    <row r="16813" spans="1:2">
      <c r="A16813" t="s">
        <v>10559</v>
      </c>
      <c r="B16813" t="s">
        <v>10560</v>
      </c>
    </row>
    <row r="16814" spans="1:2">
      <c r="A16814" t="s">
        <v>10559</v>
      </c>
      <c r="B16814" t="s">
        <v>10560</v>
      </c>
    </row>
    <row r="16815" spans="1:2">
      <c r="A16815" t="s">
        <v>10559</v>
      </c>
      <c r="B16815" t="s">
        <v>10560</v>
      </c>
    </row>
    <row r="16816" spans="1:2">
      <c r="A16816" t="s">
        <v>10561</v>
      </c>
      <c r="B16816" t="s">
        <v>10562</v>
      </c>
    </row>
    <row r="16817" spans="1:2">
      <c r="A16817" t="s">
        <v>10561</v>
      </c>
      <c r="B16817" t="s">
        <v>10562</v>
      </c>
    </row>
    <row r="16818" spans="1:2">
      <c r="A16818" t="s">
        <v>10561</v>
      </c>
      <c r="B16818" t="s">
        <v>10562</v>
      </c>
    </row>
    <row r="16819" spans="1:2">
      <c r="A16819" t="s">
        <v>10563</v>
      </c>
      <c r="B16819" t="s">
        <v>10564</v>
      </c>
    </row>
    <row r="16820" spans="1:2">
      <c r="A16820" t="s">
        <v>10563</v>
      </c>
      <c r="B16820" t="s">
        <v>10564</v>
      </c>
    </row>
    <row r="16821" spans="1:2">
      <c r="A16821" t="s">
        <v>10563</v>
      </c>
      <c r="B16821" t="s">
        <v>10564</v>
      </c>
    </row>
    <row r="16822" spans="1:2">
      <c r="A16822" t="s">
        <v>10565</v>
      </c>
      <c r="B16822" t="s">
        <v>10566</v>
      </c>
    </row>
    <row r="16823" spans="1:2">
      <c r="A16823" t="s">
        <v>10565</v>
      </c>
      <c r="B16823" t="s">
        <v>10566</v>
      </c>
    </row>
    <row r="16824" spans="1:2">
      <c r="A16824" t="s">
        <v>10565</v>
      </c>
      <c r="B16824" t="s">
        <v>10566</v>
      </c>
    </row>
    <row r="16825" spans="1:2">
      <c r="A16825" t="s">
        <v>10567</v>
      </c>
      <c r="B16825" t="s">
        <v>10568</v>
      </c>
    </row>
    <row r="16826" spans="1:2">
      <c r="A16826" t="s">
        <v>10567</v>
      </c>
      <c r="B16826" t="s">
        <v>10568</v>
      </c>
    </row>
    <row r="16827" spans="1:2">
      <c r="A16827" t="s">
        <v>10567</v>
      </c>
      <c r="B16827" t="s">
        <v>10568</v>
      </c>
    </row>
    <row r="16828" spans="1:2">
      <c r="A16828" t="s">
        <v>10799</v>
      </c>
      <c r="B16828" t="s">
        <v>10800</v>
      </c>
    </row>
    <row r="16829" spans="1:2">
      <c r="A16829" t="s">
        <v>10799</v>
      </c>
      <c r="B16829" t="s">
        <v>10800</v>
      </c>
    </row>
    <row r="16830" spans="1:2">
      <c r="A16830" t="s">
        <v>10799</v>
      </c>
      <c r="B16830" t="s">
        <v>10800</v>
      </c>
    </row>
    <row r="16831" spans="1:2">
      <c r="A16831" t="s">
        <v>10715</v>
      </c>
      <c r="B16831" t="s">
        <v>10716</v>
      </c>
    </row>
    <row r="16832" spans="1:2">
      <c r="A16832" t="s">
        <v>10715</v>
      </c>
      <c r="B16832" t="s">
        <v>10716</v>
      </c>
    </row>
    <row r="16833" spans="1:2">
      <c r="A16833" t="s">
        <v>10715</v>
      </c>
      <c r="B16833" t="s">
        <v>10716</v>
      </c>
    </row>
    <row r="16834" spans="1:2">
      <c r="A16834" t="s">
        <v>10717</v>
      </c>
      <c r="B16834" t="s">
        <v>10718</v>
      </c>
    </row>
    <row r="16835" spans="1:2">
      <c r="A16835" t="s">
        <v>10717</v>
      </c>
      <c r="B16835" t="s">
        <v>10718</v>
      </c>
    </row>
    <row r="16836" spans="1:2">
      <c r="A16836" t="s">
        <v>10717</v>
      </c>
      <c r="B16836" t="s">
        <v>10718</v>
      </c>
    </row>
    <row r="16837" spans="1:2">
      <c r="A16837" t="s">
        <v>10719</v>
      </c>
      <c r="B16837" t="s">
        <v>10720</v>
      </c>
    </row>
    <row r="16838" spans="1:2">
      <c r="A16838" t="s">
        <v>10719</v>
      </c>
      <c r="B16838" t="s">
        <v>10720</v>
      </c>
    </row>
    <row r="16839" spans="1:2">
      <c r="A16839" t="s">
        <v>10719</v>
      </c>
      <c r="B16839" t="s">
        <v>10720</v>
      </c>
    </row>
    <row r="16840" spans="1:2">
      <c r="A16840" t="s">
        <v>10721</v>
      </c>
      <c r="B16840" t="s">
        <v>10722</v>
      </c>
    </row>
    <row r="16841" spans="1:2">
      <c r="A16841" t="s">
        <v>10721</v>
      </c>
      <c r="B16841" t="s">
        <v>10722</v>
      </c>
    </row>
    <row r="16842" spans="1:2">
      <c r="A16842" t="s">
        <v>10721</v>
      </c>
      <c r="B16842" t="s">
        <v>10722</v>
      </c>
    </row>
    <row r="16843" spans="1:2">
      <c r="A16843" t="s">
        <v>10723</v>
      </c>
      <c r="B16843" t="s">
        <v>10724</v>
      </c>
    </row>
    <row r="16844" spans="1:2">
      <c r="A16844" t="s">
        <v>10723</v>
      </c>
      <c r="B16844" t="s">
        <v>10724</v>
      </c>
    </row>
    <row r="16845" spans="1:2">
      <c r="A16845" t="s">
        <v>10723</v>
      </c>
      <c r="B16845" t="s">
        <v>10724</v>
      </c>
    </row>
    <row r="16846" spans="1:2">
      <c r="A16846" t="s">
        <v>13127</v>
      </c>
      <c r="B16846" t="s">
        <v>13128</v>
      </c>
    </row>
    <row r="16847" spans="1:2">
      <c r="A16847" t="s">
        <v>13127</v>
      </c>
      <c r="B16847" t="s">
        <v>13128</v>
      </c>
    </row>
    <row r="16848" spans="1:2">
      <c r="A16848" t="s">
        <v>13127</v>
      </c>
      <c r="B16848" t="s">
        <v>13128</v>
      </c>
    </row>
    <row r="16849" spans="1:2">
      <c r="A16849" t="s">
        <v>13129</v>
      </c>
      <c r="B16849" t="s">
        <v>13130</v>
      </c>
    </row>
    <row r="16850" spans="1:2">
      <c r="A16850" t="s">
        <v>13129</v>
      </c>
      <c r="B16850" t="s">
        <v>13130</v>
      </c>
    </row>
    <row r="16851" spans="1:2">
      <c r="A16851" t="s">
        <v>13129</v>
      </c>
      <c r="B16851" t="s">
        <v>13130</v>
      </c>
    </row>
    <row r="16852" spans="1:2">
      <c r="A16852" t="s">
        <v>10707</v>
      </c>
      <c r="B16852" t="s">
        <v>10708</v>
      </c>
    </row>
    <row r="16853" spans="1:2">
      <c r="A16853" t="s">
        <v>10707</v>
      </c>
      <c r="B16853" t="s">
        <v>10708</v>
      </c>
    </row>
    <row r="16854" spans="1:2">
      <c r="A16854" t="s">
        <v>10707</v>
      </c>
      <c r="B16854" t="s">
        <v>10708</v>
      </c>
    </row>
    <row r="16855" spans="1:2">
      <c r="A16855" t="s">
        <v>10709</v>
      </c>
      <c r="B16855" t="s">
        <v>10710</v>
      </c>
    </row>
    <row r="16856" spans="1:2">
      <c r="A16856" t="s">
        <v>10709</v>
      </c>
      <c r="B16856" t="s">
        <v>10710</v>
      </c>
    </row>
    <row r="16857" spans="1:2">
      <c r="A16857" t="s">
        <v>10709</v>
      </c>
      <c r="B16857" t="s">
        <v>10710</v>
      </c>
    </row>
    <row r="16858" spans="1:2">
      <c r="A16858" t="s">
        <v>10711</v>
      </c>
      <c r="B16858" t="s">
        <v>10712</v>
      </c>
    </row>
    <row r="16859" spans="1:2">
      <c r="A16859" t="s">
        <v>10711</v>
      </c>
      <c r="B16859" t="s">
        <v>10712</v>
      </c>
    </row>
    <row r="16860" spans="1:2">
      <c r="A16860" t="s">
        <v>10711</v>
      </c>
      <c r="B16860" t="s">
        <v>10712</v>
      </c>
    </row>
    <row r="16861" spans="1:2">
      <c r="A16861" t="s">
        <v>10713</v>
      </c>
      <c r="B16861" t="s">
        <v>10714</v>
      </c>
    </row>
    <row r="16862" spans="1:2">
      <c r="A16862" t="s">
        <v>10713</v>
      </c>
      <c r="B16862" t="s">
        <v>10714</v>
      </c>
    </row>
    <row r="16863" spans="1:2">
      <c r="A16863" t="s">
        <v>10713</v>
      </c>
      <c r="B16863" t="s">
        <v>10714</v>
      </c>
    </row>
    <row r="16864" spans="1:2">
      <c r="A16864" t="s">
        <v>13131</v>
      </c>
      <c r="B16864" t="s">
        <v>13132</v>
      </c>
    </row>
    <row r="16865" spans="1:2">
      <c r="A16865" t="s">
        <v>13131</v>
      </c>
      <c r="B16865" t="s">
        <v>13132</v>
      </c>
    </row>
    <row r="16866" spans="1:2">
      <c r="A16866" t="s">
        <v>13131</v>
      </c>
      <c r="B16866" t="s">
        <v>13132</v>
      </c>
    </row>
    <row r="16867" spans="1:2">
      <c r="A16867" t="s">
        <v>10781</v>
      </c>
      <c r="B16867" t="s">
        <v>10782</v>
      </c>
    </row>
    <row r="16868" spans="1:2">
      <c r="A16868" t="s">
        <v>10781</v>
      </c>
      <c r="B16868" t="s">
        <v>10782</v>
      </c>
    </row>
    <row r="16869" spans="1:2">
      <c r="A16869" t="s">
        <v>10781</v>
      </c>
      <c r="B16869" t="s">
        <v>10782</v>
      </c>
    </row>
    <row r="16870" spans="1:2">
      <c r="A16870" t="s">
        <v>10783</v>
      </c>
      <c r="B16870" t="s">
        <v>10784</v>
      </c>
    </row>
    <row r="16871" spans="1:2">
      <c r="A16871" t="s">
        <v>10783</v>
      </c>
      <c r="B16871" t="s">
        <v>10784</v>
      </c>
    </row>
    <row r="16872" spans="1:2">
      <c r="A16872" t="s">
        <v>10783</v>
      </c>
      <c r="B16872" t="s">
        <v>10784</v>
      </c>
    </row>
    <row r="16873" spans="1:2">
      <c r="A16873" t="s">
        <v>10785</v>
      </c>
      <c r="B16873" t="s">
        <v>10786</v>
      </c>
    </row>
    <row r="16874" spans="1:2">
      <c r="A16874" t="s">
        <v>10785</v>
      </c>
      <c r="B16874" t="s">
        <v>10786</v>
      </c>
    </row>
    <row r="16875" spans="1:2">
      <c r="A16875" t="s">
        <v>10785</v>
      </c>
      <c r="B16875" t="s">
        <v>10786</v>
      </c>
    </row>
    <row r="16876" spans="1:2">
      <c r="A16876" t="s">
        <v>10787</v>
      </c>
      <c r="B16876" t="s">
        <v>10788</v>
      </c>
    </row>
    <row r="16877" spans="1:2">
      <c r="A16877" t="s">
        <v>10787</v>
      </c>
      <c r="B16877" t="s">
        <v>10788</v>
      </c>
    </row>
    <row r="16878" spans="1:2">
      <c r="A16878" t="s">
        <v>10787</v>
      </c>
      <c r="B16878" t="s">
        <v>10788</v>
      </c>
    </row>
    <row r="16879" spans="1:2">
      <c r="A16879" t="s">
        <v>10789</v>
      </c>
      <c r="B16879" t="s">
        <v>10790</v>
      </c>
    </row>
    <row r="16880" spans="1:2">
      <c r="A16880" t="s">
        <v>10789</v>
      </c>
      <c r="B16880" t="s">
        <v>10790</v>
      </c>
    </row>
    <row r="16881" spans="1:2">
      <c r="A16881" t="s">
        <v>10789</v>
      </c>
      <c r="B16881" t="s">
        <v>10790</v>
      </c>
    </row>
    <row r="16882" spans="1:2">
      <c r="A16882" t="s">
        <v>10807</v>
      </c>
      <c r="B16882" t="s">
        <v>10808</v>
      </c>
    </row>
    <row r="16883" spans="1:2">
      <c r="A16883" t="s">
        <v>10807</v>
      </c>
      <c r="B16883" t="s">
        <v>10808</v>
      </c>
    </row>
    <row r="16884" spans="1:2">
      <c r="A16884" t="s">
        <v>10807</v>
      </c>
      <c r="B16884" t="s">
        <v>10808</v>
      </c>
    </row>
    <row r="16885" spans="1:2">
      <c r="A16885" t="s">
        <v>10803</v>
      </c>
      <c r="B16885" t="s">
        <v>10804</v>
      </c>
    </row>
    <row r="16886" spans="1:2">
      <c r="A16886" t="s">
        <v>10803</v>
      </c>
      <c r="B16886" t="s">
        <v>10804</v>
      </c>
    </row>
    <row r="16887" spans="1:2">
      <c r="A16887" t="s">
        <v>10803</v>
      </c>
      <c r="B16887" t="s">
        <v>10804</v>
      </c>
    </row>
    <row r="16888" spans="1:2">
      <c r="A16888" t="s">
        <v>10809</v>
      </c>
      <c r="B16888" t="s">
        <v>10810</v>
      </c>
    </row>
    <row r="16889" spans="1:2">
      <c r="A16889" t="s">
        <v>10809</v>
      </c>
      <c r="B16889" t="s">
        <v>10810</v>
      </c>
    </row>
    <row r="16890" spans="1:2">
      <c r="A16890" t="s">
        <v>10809</v>
      </c>
      <c r="B16890" t="s">
        <v>10810</v>
      </c>
    </row>
    <row r="16891" spans="1:2">
      <c r="A16891" t="s">
        <v>10811</v>
      </c>
      <c r="B16891" t="s">
        <v>10812</v>
      </c>
    </row>
    <row r="16892" spans="1:2">
      <c r="A16892" t="s">
        <v>10811</v>
      </c>
      <c r="B16892" t="s">
        <v>10812</v>
      </c>
    </row>
    <row r="16893" spans="1:2">
      <c r="A16893" t="s">
        <v>10811</v>
      </c>
      <c r="B16893" t="s">
        <v>10812</v>
      </c>
    </row>
    <row r="16894" spans="1:2">
      <c r="A16894" t="s">
        <v>582</v>
      </c>
      <c r="B16894" t="s">
        <v>13151</v>
      </c>
    </row>
    <row r="16895" spans="1:2">
      <c r="A16895" t="s">
        <v>582</v>
      </c>
      <c r="B16895" t="s">
        <v>13151</v>
      </c>
    </row>
    <row r="16896" spans="1:2">
      <c r="A16896" t="s">
        <v>582</v>
      </c>
      <c r="B16896" t="s">
        <v>13151</v>
      </c>
    </row>
    <row r="16897" spans="1:2">
      <c r="A16897" t="s">
        <v>10507</v>
      </c>
      <c r="B16897" t="s">
        <v>10508</v>
      </c>
    </row>
    <row r="16898" spans="1:2">
      <c r="A16898" t="s">
        <v>10507</v>
      </c>
      <c r="B16898" t="s">
        <v>10508</v>
      </c>
    </row>
    <row r="16899" spans="1:2">
      <c r="A16899" t="s">
        <v>10507</v>
      </c>
      <c r="B16899" t="s">
        <v>10508</v>
      </c>
    </row>
    <row r="16900" spans="1:2">
      <c r="A16900" t="s">
        <v>10509</v>
      </c>
      <c r="B16900" t="s">
        <v>10510</v>
      </c>
    </row>
    <row r="16901" spans="1:2">
      <c r="A16901" t="s">
        <v>10509</v>
      </c>
      <c r="B16901" t="s">
        <v>10510</v>
      </c>
    </row>
    <row r="16902" spans="1:2">
      <c r="A16902" t="s">
        <v>10509</v>
      </c>
      <c r="B16902" t="s">
        <v>10510</v>
      </c>
    </row>
    <row r="16903" spans="1:2">
      <c r="A16903" t="s">
        <v>12842</v>
      </c>
      <c r="B16903" t="s">
        <v>12843</v>
      </c>
    </row>
    <row r="16904" spans="1:2">
      <c r="A16904" t="s">
        <v>12842</v>
      </c>
      <c r="B16904" t="s">
        <v>12843</v>
      </c>
    </row>
    <row r="16905" spans="1:2">
      <c r="A16905" t="s">
        <v>12842</v>
      </c>
      <c r="B16905" t="s">
        <v>12843</v>
      </c>
    </row>
    <row r="16906" spans="1:2">
      <c r="A16906" t="s">
        <v>583</v>
      </c>
      <c r="B16906" t="s">
        <v>13314</v>
      </c>
    </row>
    <row r="16907" spans="1:2">
      <c r="A16907" t="s">
        <v>583</v>
      </c>
      <c r="B16907" t="s">
        <v>13314</v>
      </c>
    </row>
    <row r="16908" spans="1:2">
      <c r="A16908" t="s">
        <v>10490</v>
      </c>
      <c r="B16908" t="s">
        <v>10491</v>
      </c>
    </row>
    <row r="16909" spans="1:2">
      <c r="A16909" t="s">
        <v>10490</v>
      </c>
      <c r="B16909" t="s">
        <v>10491</v>
      </c>
    </row>
    <row r="16910" spans="1:2">
      <c r="A16910" t="s">
        <v>10490</v>
      </c>
      <c r="B16910" t="s">
        <v>10491</v>
      </c>
    </row>
    <row r="16911" spans="1:2">
      <c r="A16911" t="s">
        <v>10492</v>
      </c>
      <c r="B16911" t="s">
        <v>10493</v>
      </c>
    </row>
    <row r="16912" spans="1:2">
      <c r="A16912" t="s">
        <v>10492</v>
      </c>
      <c r="B16912" t="s">
        <v>10493</v>
      </c>
    </row>
    <row r="16913" spans="1:2">
      <c r="A16913" t="s">
        <v>10492</v>
      </c>
      <c r="B16913" t="s">
        <v>10493</v>
      </c>
    </row>
    <row r="16914" spans="1:2">
      <c r="A16914" t="s">
        <v>12840</v>
      </c>
      <c r="B16914" t="s">
        <v>12841</v>
      </c>
    </row>
    <row r="16915" spans="1:2">
      <c r="A16915" t="s">
        <v>12840</v>
      </c>
      <c r="B16915" t="s">
        <v>12841</v>
      </c>
    </row>
    <row r="16916" spans="1:2">
      <c r="A16916" t="s">
        <v>12840</v>
      </c>
      <c r="B16916" t="s">
        <v>12841</v>
      </c>
    </row>
    <row r="16917" spans="1:2">
      <c r="A16917" t="s">
        <v>598</v>
      </c>
      <c r="B16917" t="s">
        <v>13144</v>
      </c>
    </row>
    <row r="16918" spans="1:2">
      <c r="A16918" t="s">
        <v>598</v>
      </c>
      <c r="B16918" t="s">
        <v>13144</v>
      </c>
    </row>
    <row r="16919" spans="1:2">
      <c r="A16919" t="s">
        <v>598</v>
      </c>
      <c r="B16919" t="s">
        <v>13144</v>
      </c>
    </row>
    <row r="16920" spans="1:2">
      <c r="A16920" t="s">
        <v>581</v>
      </c>
      <c r="B16920" t="s">
        <v>13150</v>
      </c>
    </row>
    <row r="16921" spans="1:2">
      <c r="A16921" t="s">
        <v>581</v>
      </c>
      <c r="B16921" t="s">
        <v>13150</v>
      </c>
    </row>
    <row r="16922" spans="1:2">
      <c r="A16922" t="s">
        <v>581</v>
      </c>
      <c r="B16922" t="s">
        <v>13150</v>
      </c>
    </row>
    <row r="16923" spans="1:2">
      <c r="A16923" t="s">
        <v>584</v>
      </c>
      <c r="B16923" t="s">
        <v>13145</v>
      </c>
    </row>
    <row r="16924" spans="1:2">
      <c r="A16924" t="s">
        <v>584</v>
      </c>
      <c r="B16924" t="s">
        <v>13145</v>
      </c>
    </row>
    <row r="16925" spans="1:2">
      <c r="A16925" t="s">
        <v>584</v>
      </c>
      <c r="B16925" t="s">
        <v>13145</v>
      </c>
    </row>
    <row r="16926" spans="1:2">
      <c r="A16926" t="s">
        <v>587</v>
      </c>
      <c r="B16926" t="s">
        <v>13146</v>
      </c>
    </row>
    <row r="16927" spans="1:2">
      <c r="A16927" t="s">
        <v>587</v>
      </c>
      <c r="B16927" t="s">
        <v>13146</v>
      </c>
    </row>
    <row r="16928" spans="1:2">
      <c r="A16928" t="s">
        <v>587</v>
      </c>
      <c r="B16928" t="s">
        <v>13146</v>
      </c>
    </row>
    <row r="16929" spans="1:2">
      <c r="A16929" t="s">
        <v>10495</v>
      </c>
      <c r="B16929" t="s">
        <v>10496</v>
      </c>
    </row>
    <row r="16930" spans="1:2">
      <c r="A16930" t="s">
        <v>10495</v>
      </c>
      <c r="B16930" t="s">
        <v>10496</v>
      </c>
    </row>
    <row r="16931" spans="1:2">
      <c r="A16931" t="s">
        <v>10495</v>
      </c>
      <c r="B16931" t="s">
        <v>10496</v>
      </c>
    </row>
    <row r="16932" spans="1:2">
      <c r="A16932" t="s">
        <v>10497</v>
      </c>
      <c r="B16932" t="s">
        <v>10498</v>
      </c>
    </row>
    <row r="16933" spans="1:2">
      <c r="A16933" t="s">
        <v>10497</v>
      </c>
      <c r="B16933" t="s">
        <v>10498</v>
      </c>
    </row>
    <row r="16934" spans="1:2">
      <c r="A16934" t="s">
        <v>10497</v>
      </c>
      <c r="B16934" t="s">
        <v>10498</v>
      </c>
    </row>
    <row r="16935" spans="1:2">
      <c r="A16935" t="s">
        <v>10499</v>
      </c>
      <c r="B16935" t="s">
        <v>10500</v>
      </c>
    </row>
    <row r="16936" spans="1:2">
      <c r="A16936" t="s">
        <v>10499</v>
      </c>
      <c r="B16936" t="s">
        <v>10500</v>
      </c>
    </row>
    <row r="16937" spans="1:2">
      <c r="A16937" t="s">
        <v>10499</v>
      </c>
      <c r="B16937" t="s">
        <v>10500</v>
      </c>
    </row>
    <row r="16938" spans="1:2">
      <c r="A16938" t="s">
        <v>12717</v>
      </c>
      <c r="B16938" t="s">
        <v>12718</v>
      </c>
    </row>
    <row r="16939" spans="1:2">
      <c r="A16939" t="s">
        <v>12717</v>
      </c>
      <c r="B16939" t="s">
        <v>12718</v>
      </c>
    </row>
    <row r="16940" spans="1:2">
      <c r="A16940" t="s">
        <v>12717</v>
      </c>
      <c r="B16940" t="s">
        <v>12718</v>
      </c>
    </row>
    <row r="16941" spans="1:2">
      <c r="A16941" t="s">
        <v>591</v>
      </c>
      <c r="B16941" t="s">
        <v>13138</v>
      </c>
    </row>
    <row r="16942" spans="1:2">
      <c r="A16942" t="s">
        <v>591</v>
      </c>
      <c r="B16942" t="s">
        <v>13138</v>
      </c>
    </row>
    <row r="16943" spans="1:2">
      <c r="A16943" t="s">
        <v>591</v>
      </c>
      <c r="B16943" t="s">
        <v>13138</v>
      </c>
    </row>
    <row r="16944" spans="1:2">
      <c r="A16944" t="s">
        <v>593</v>
      </c>
      <c r="B16944" t="s">
        <v>13213</v>
      </c>
    </row>
    <row r="16945" spans="1:2">
      <c r="A16945" t="s">
        <v>593</v>
      </c>
      <c r="B16945" t="s">
        <v>13213</v>
      </c>
    </row>
    <row r="16946" spans="1:2">
      <c r="A16946" t="s">
        <v>593</v>
      </c>
      <c r="B16946" t="s">
        <v>13213</v>
      </c>
    </row>
    <row r="16947" spans="1:2">
      <c r="A16947" t="s">
        <v>589</v>
      </c>
      <c r="B16947" t="s">
        <v>13245</v>
      </c>
    </row>
    <row r="16948" spans="1:2">
      <c r="A16948" t="s">
        <v>589</v>
      </c>
      <c r="B16948" t="s">
        <v>13245</v>
      </c>
    </row>
    <row r="16949" spans="1:2">
      <c r="A16949" t="s">
        <v>585</v>
      </c>
      <c r="B16949" t="s">
        <v>13147</v>
      </c>
    </row>
    <row r="16950" spans="1:2">
      <c r="A16950" t="s">
        <v>585</v>
      </c>
      <c r="B16950" t="s">
        <v>13147</v>
      </c>
    </row>
    <row r="16951" spans="1:2">
      <c r="A16951" t="s">
        <v>585</v>
      </c>
      <c r="B16951" t="s">
        <v>13147</v>
      </c>
    </row>
    <row r="16952" spans="1:2">
      <c r="A16952" t="s">
        <v>588</v>
      </c>
      <c r="B16952" t="s">
        <v>13148</v>
      </c>
    </row>
    <row r="16953" spans="1:2">
      <c r="A16953" t="s">
        <v>588</v>
      </c>
      <c r="B16953" t="s">
        <v>13148</v>
      </c>
    </row>
    <row r="16954" spans="1:2">
      <c r="A16954" t="s">
        <v>588</v>
      </c>
      <c r="B16954" t="s">
        <v>13148</v>
      </c>
    </row>
    <row r="16955" spans="1:2">
      <c r="A16955" t="s">
        <v>10501</v>
      </c>
      <c r="B16955" t="s">
        <v>10502</v>
      </c>
    </row>
    <row r="16956" spans="1:2">
      <c r="A16956" t="s">
        <v>10501</v>
      </c>
      <c r="B16956" t="s">
        <v>10502</v>
      </c>
    </row>
    <row r="16957" spans="1:2">
      <c r="A16957" t="s">
        <v>10501</v>
      </c>
      <c r="B16957" t="s">
        <v>10502</v>
      </c>
    </row>
    <row r="16958" spans="1:2">
      <c r="A16958" t="s">
        <v>10503</v>
      </c>
      <c r="B16958" t="s">
        <v>10504</v>
      </c>
    </row>
    <row r="16959" spans="1:2">
      <c r="A16959" t="s">
        <v>10503</v>
      </c>
      <c r="B16959" t="s">
        <v>10504</v>
      </c>
    </row>
    <row r="16960" spans="1:2">
      <c r="A16960" t="s">
        <v>10503</v>
      </c>
      <c r="B16960" t="s">
        <v>10504</v>
      </c>
    </row>
    <row r="16961" spans="1:2">
      <c r="A16961" t="s">
        <v>10505</v>
      </c>
      <c r="B16961" t="s">
        <v>10506</v>
      </c>
    </row>
    <row r="16962" spans="1:2">
      <c r="A16962" t="s">
        <v>10505</v>
      </c>
      <c r="B16962" t="s">
        <v>10506</v>
      </c>
    </row>
    <row r="16963" spans="1:2">
      <c r="A16963" t="s">
        <v>10505</v>
      </c>
      <c r="B16963" t="s">
        <v>10506</v>
      </c>
    </row>
    <row r="16964" spans="1:2">
      <c r="A16964" t="s">
        <v>12719</v>
      </c>
      <c r="B16964" t="s">
        <v>12720</v>
      </c>
    </row>
    <row r="16965" spans="1:2">
      <c r="A16965" t="s">
        <v>12719</v>
      </c>
      <c r="B16965" t="s">
        <v>12720</v>
      </c>
    </row>
    <row r="16966" spans="1:2">
      <c r="A16966" t="s">
        <v>12719</v>
      </c>
      <c r="B16966" t="s">
        <v>12720</v>
      </c>
    </row>
    <row r="16967" spans="1:2">
      <c r="A16967" t="s">
        <v>592</v>
      </c>
      <c r="B16967" t="s">
        <v>13139</v>
      </c>
    </row>
    <row r="16968" spans="1:2">
      <c r="A16968" t="s">
        <v>592</v>
      </c>
      <c r="B16968" t="s">
        <v>13139</v>
      </c>
    </row>
    <row r="16969" spans="1:2">
      <c r="A16969" t="s">
        <v>592</v>
      </c>
      <c r="B16969" t="s">
        <v>13139</v>
      </c>
    </row>
    <row r="16970" spans="1:2">
      <c r="A16970" t="s">
        <v>594</v>
      </c>
      <c r="B16970" t="s">
        <v>13214</v>
      </c>
    </row>
    <row r="16971" spans="1:2">
      <c r="A16971" t="s">
        <v>594</v>
      </c>
      <c r="B16971" t="s">
        <v>13214</v>
      </c>
    </row>
    <row r="16972" spans="1:2">
      <c r="A16972" t="s">
        <v>594</v>
      </c>
      <c r="B16972" t="s">
        <v>13214</v>
      </c>
    </row>
    <row r="16973" spans="1:2">
      <c r="A16973" t="s">
        <v>590</v>
      </c>
      <c r="B16973" t="s">
        <v>13246</v>
      </c>
    </row>
    <row r="16974" spans="1:2">
      <c r="A16974" t="s">
        <v>590</v>
      </c>
      <c r="B16974" t="s">
        <v>13246</v>
      </c>
    </row>
    <row r="16975" spans="1:2">
      <c r="A16975" t="s">
        <v>586</v>
      </c>
      <c r="B16975" t="s">
        <v>13149</v>
      </c>
    </row>
    <row r="16976" spans="1:2">
      <c r="A16976" t="s">
        <v>586</v>
      </c>
      <c r="B16976" t="s">
        <v>13149</v>
      </c>
    </row>
    <row r="16977" spans="1:2">
      <c r="A16977" t="s">
        <v>586</v>
      </c>
      <c r="B16977" t="s">
        <v>13149</v>
      </c>
    </row>
    <row r="16978" spans="1:2">
      <c r="A16978" t="s">
        <v>595</v>
      </c>
      <c r="B16978" t="s">
        <v>13152</v>
      </c>
    </row>
    <row r="16979" spans="1:2">
      <c r="A16979" t="s">
        <v>595</v>
      </c>
      <c r="B16979" t="s">
        <v>13152</v>
      </c>
    </row>
    <row r="16980" spans="1:2">
      <c r="A16980" t="s">
        <v>595</v>
      </c>
      <c r="B16980" t="s">
        <v>13152</v>
      </c>
    </row>
    <row r="16981" spans="1:2">
      <c r="A16981" t="s">
        <v>596</v>
      </c>
      <c r="B16981" t="s">
        <v>13153</v>
      </c>
    </row>
    <row r="16982" spans="1:2">
      <c r="A16982" t="s">
        <v>596</v>
      </c>
      <c r="B16982" t="s">
        <v>13153</v>
      </c>
    </row>
    <row r="16983" spans="1:2">
      <c r="A16983" t="s">
        <v>596</v>
      </c>
      <c r="B16983" t="s">
        <v>13153</v>
      </c>
    </row>
    <row r="16984" spans="1:2">
      <c r="A16984" t="s">
        <v>10511</v>
      </c>
      <c r="B16984" t="s">
        <v>10512</v>
      </c>
    </row>
    <row r="16985" spans="1:2">
      <c r="A16985" t="s">
        <v>10511</v>
      </c>
      <c r="B16985" t="s">
        <v>10512</v>
      </c>
    </row>
    <row r="16986" spans="1:2">
      <c r="A16986" t="s">
        <v>10511</v>
      </c>
      <c r="B16986" t="s">
        <v>10512</v>
      </c>
    </row>
    <row r="16987" spans="1:2">
      <c r="A16987" t="s">
        <v>5227</v>
      </c>
      <c r="B16987" t="s">
        <v>5228</v>
      </c>
    </row>
    <row r="16988" spans="1:2">
      <c r="A16988" t="s">
        <v>5227</v>
      </c>
      <c r="B16988" t="s">
        <v>5228</v>
      </c>
    </row>
    <row r="16989" spans="1:2">
      <c r="A16989" t="s">
        <v>5227</v>
      </c>
      <c r="B16989" t="s">
        <v>5228</v>
      </c>
    </row>
    <row r="16990" spans="1:2">
      <c r="A16990" t="s">
        <v>597</v>
      </c>
      <c r="B16990" t="s">
        <v>13211</v>
      </c>
    </row>
    <row r="16991" spans="1:2">
      <c r="A16991" t="s">
        <v>597</v>
      </c>
      <c r="B16991" t="s">
        <v>13211</v>
      </c>
    </row>
    <row r="16992" spans="1:2">
      <c r="A16992" t="s">
        <v>10515</v>
      </c>
      <c r="B16992" t="s">
        <v>10516</v>
      </c>
    </row>
    <row r="16993" spans="1:2">
      <c r="A16993" t="s">
        <v>10515</v>
      </c>
      <c r="B16993" t="s">
        <v>10516</v>
      </c>
    </row>
    <row r="16994" spans="1:2">
      <c r="A16994" t="s">
        <v>10515</v>
      </c>
      <c r="B16994" t="s">
        <v>10516</v>
      </c>
    </row>
    <row r="16995" spans="1:2">
      <c r="A16995" t="s">
        <v>10517</v>
      </c>
      <c r="B16995" t="s">
        <v>10518</v>
      </c>
    </row>
    <row r="16996" spans="1:2">
      <c r="A16996" t="s">
        <v>10517</v>
      </c>
      <c r="B16996" t="s">
        <v>10518</v>
      </c>
    </row>
    <row r="16997" spans="1:2">
      <c r="A16997" t="s">
        <v>10517</v>
      </c>
      <c r="B16997" t="s">
        <v>10518</v>
      </c>
    </row>
    <row r="16998" spans="1:2">
      <c r="A16998" t="s">
        <v>10523</v>
      </c>
      <c r="B16998" t="s">
        <v>10524</v>
      </c>
    </row>
    <row r="16999" spans="1:2">
      <c r="A16999" t="s">
        <v>10523</v>
      </c>
      <c r="B16999" t="s">
        <v>10524</v>
      </c>
    </row>
    <row r="17000" spans="1:2">
      <c r="A17000" t="s">
        <v>10523</v>
      </c>
      <c r="B17000" t="s">
        <v>10524</v>
      </c>
    </row>
    <row r="17001" spans="1:2">
      <c r="A17001" t="s">
        <v>10525</v>
      </c>
      <c r="B17001" t="s">
        <v>10526</v>
      </c>
    </row>
    <row r="17002" spans="1:2">
      <c r="A17002" t="s">
        <v>10525</v>
      </c>
      <c r="B17002" t="s">
        <v>10526</v>
      </c>
    </row>
    <row r="17003" spans="1:2">
      <c r="A17003" t="s">
        <v>10525</v>
      </c>
      <c r="B17003" t="s">
        <v>10526</v>
      </c>
    </row>
    <row r="17004" spans="1:2">
      <c r="A17004" t="s">
        <v>10531</v>
      </c>
      <c r="B17004" t="s">
        <v>10532</v>
      </c>
    </row>
    <row r="17005" spans="1:2">
      <c r="A17005" t="s">
        <v>10531</v>
      </c>
      <c r="B17005" t="s">
        <v>10532</v>
      </c>
    </row>
    <row r="17006" spans="1:2">
      <c r="A17006" t="s">
        <v>10531</v>
      </c>
      <c r="B17006" t="s">
        <v>10532</v>
      </c>
    </row>
    <row r="17007" spans="1:2">
      <c r="A17007" t="s">
        <v>10852</v>
      </c>
      <c r="B17007" t="s">
        <v>10853</v>
      </c>
    </row>
    <row r="17008" spans="1:2">
      <c r="A17008" t="s">
        <v>10852</v>
      </c>
      <c r="B17008" t="s">
        <v>10853</v>
      </c>
    </row>
    <row r="17009" spans="1:2">
      <c r="A17009" t="s">
        <v>10852</v>
      </c>
      <c r="B17009" t="s">
        <v>10853</v>
      </c>
    </row>
    <row r="17010" spans="1:2">
      <c r="A17010" t="s">
        <v>10533</v>
      </c>
      <c r="B17010" t="s">
        <v>10534</v>
      </c>
    </row>
    <row r="17011" spans="1:2">
      <c r="A17011" t="s">
        <v>10533</v>
      </c>
      <c r="B17011" t="s">
        <v>10534</v>
      </c>
    </row>
    <row r="17012" spans="1:2">
      <c r="A17012" t="s">
        <v>10533</v>
      </c>
      <c r="B17012" t="s">
        <v>10534</v>
      </c>
    </row>
    <row r="17013" spans="1:2">
      <c r="A17013" t="s">
        <v>10854</v>
      </c>
      <c r="B17013" t="s">
        <v>10855</v>
      </c>
    </row>
    <row r="17014" spans="1:2">
      <c r="A17014" t="s">
        <v>10854</v>
      </c>
      <c r="B17014" t="s">
        <v>10855</v>
      </c>
    </row>
    <row r="17015" spans="1:2">
      <c r="A17015" t="s">
        <v>10854</v>
      </c>
      <c r="B17015" t="s">
        <v>10855</v>
      </c>
    </row>
    <row r="17016" spans="1:2">
      <c r="A17016" t="s">
        <v>10519</v>
      </c>
      <c r="B17016" t="s">
        <v>10520</v>
      </c>
    </row>
    <row r="17017" spans="1:2">
      <c r="A17017" t="s">
        <v>10519</v>
      </c>
      <c r="B17017" t="s">
        <v>10520</v>
      </c>
    </row>
    <row r="17018" spans="1:2">
      <c r="A17018" t="s">
        <v>10519</v>
      </c>
      <c r="B17018" t="s">
        <v>10520</v>
      </c>
    </row>
    <row r="17019" spans="1:2">
      <c r="A17019" t="s">
        <v>10521</v>
      </c>
      <c r="B17019" t="s">
        <v>10522</v>
      </c>
    </row>
    <row r="17020" spans="1:2">
      <c r="A17020" t="s">
        <v>10521</v>
      </c>
      <c r="B17020" t="s">
        <v>10522</v>
      </c>
    </row>
    <row r="17021" spans="1:2">
      <c r="A17021" t="s">
        <v>10521</v>
      </c>
      <c r="B17021" t="s">
        <v>10522</v>
      </c>
    </row>
    <row r="17022" spans="1:2">
      <c r="A17022" t="s">
        <v>10527</v>
      </c>
      <c r="B17022" t="s">
        <v>10528</v>
      </c>
    </row>
    <row r="17023" spans="1:2">
      <c r="A17023" t="s">
        <v>10527</v>
      </c>
      <c r="B17023" t="s">
        <v>10528</v>
      </c>
    </row>
    <row r="17024" spans="1:2">
      <c r="A17024" t="s">
        <v>10527</v>
      </c>
      <c r="B17024" t="s">
        <v>10528</v>
      </c>
    </row>
    <row r="17025" spans="1:2">
      <c r="A17025" t="s">
        <v>12836</v>
      </c>
      <c r="B17025" t="s">
        <v>12837</v>
      </c>
    </row>
    <row r="17026" spans="1:2">
      <c r="A17026" t="s">
        <v>12836</v>
      </c>
      <c r="B17026" t="s">
        <v>12837</v>
      </c>
    </row>
    <row r="17027" spans="1:2">
      <c r="A17027" t="s">
        <v>12836</v>
      </c>
      <c r="B17027" t="s">
        <v>12837</v>
      </c>
    </row>
    <row r="17028" spans="1:2">
      <c r="A17028" t="s">
        <v>10529</v>
      </c>
      <c r="B17028" t="s">
        <v>10530</v>
      </c>
    </row>
    <row r="17029" spans="1:2">
      <c r="A17029" t="s">
        <v>10529</v>
      </c>
      <c r="B17029" t="s">
        <v>10530</v>
      </c>
    </row>
    <row r="17030" spans="1:2">
      <c r="A17030" t="s">
        <v>10529</v>
      </c>
      <c r="B17030" t="s">
        <v>10530</v>
      </c>
    </row>
    <row r="17031" spans="1:2">
      <c r="A17031" t="s">
        <v>12838</v>
      </c>
      <c r="B17031" t="s">
        <v>12839</v>
      </c>
    </row>
    <row r="17032" spans="1:2">
      <c r="A17032" t="s">
        <v>12838</v>
      </c>
      <c r="B17032" t="s">
        <v>12839</v>
      </c>
    </row>
    <row r="17033" spans="1:2">
      <c r="A17033" t="s">
        <v>12838</v>
      </c>
      <c r="B17033" t="s">
        <v>12839</v>
      </c>
    </row>
    <row r="17034" spans="1:2">
      <c r="A17034" t="s">
        <v>10535</v>
      </c>
      <c r="B17034" t="s">
        <v>10536</v>
      </c>
    </row>
    <row r="17035" spans="1:2">
      <c r="A17035" t="s">
        <v>10535</v>
      </c>
      <c r="B17035" t="s">
        <v>10536</v>
      </c>
    </row>
    <row r="17036" spans="1:2">
      <c r="A17036" t="s">
        <v>10535</v>
      </c>
      <c r="B17036" t="s">
        <v>10536</v>
      </c>
    </row>
    <row r="17037" spans="1:2">
      <c r="A17037" t="s">
        <v>10856</v>
      </c>
      <c r="B17037" t="s">
        <v>10857</v>
      </c>
    </row>
    <row r="17038" spans="1:2">
      <c r="A17038" t="s">
        <v>10856</v>
      </c>
      <c r="B17038" t="s">
        <v>10857</v>
      </c>
    </row>
    <row r="17039" spans="1:2">
      <c r="A17039" t="s">
        <v>10856</v>
      </c>
      <c r="B17039" t="s">
        <v>10857</v>
      </c>
    </row>
    <row r="17040" spans="1:2">
      <c r="A17040" t="s">
        <v>10537</v>
      </c>
      <c r="B17040" t="s">
        <v>10538</v>
      </c>
    </row>
    <row r="17041" spans="1:2">
      <c r="A17041" t="s">
        <v>10537</v>
      </c>
      <c r="B17041" t="s">
        <v>10538</v>
      </c>
    </row>
    <row r="17042" spans="1:2">
      <c r="A17042" t="s">
        <v>10537</v>
      </c>
      <c r="B17042" t="s">
        <v>10538</v>
      </c>
    </row>
    <row r="17043" spans="1:2">
      <c r="A17043" t="s">
        <v>10858</v>
      </c>
      <c r="B17043" t="s">
        <v>10859</v>
      </c>
    </row>
    <row r="17044" spans="1:2">
      <c r="A17044" t="s">
        <v>10858</v>
      </c>
      <c r="B17044" t="s">
        <v>10859</v>
      </c>
    </row>
    <row r="17045" spans="1:2">
      <c r="A17045" t="s">
        <v>10858</v>
      </c>
      <c r="B17045" t="s">
        <v>10859</v>
      </c>
    </row>
    <row r="17046" spans="1:2">
      <c r="A17046" t="s">
        <v>10539</v>
      </c>
      <c r="B17046" t="s">
        <v>10540</v>
      </c>
    </row>
    <row r="17047" spans="1:2">
      <c r="A17047" t="s">
        <v>10539</v>
      </c>
      <c r="B17047" t="s">
        <v>10540</v>
      </c>
    </row>
    <row r="17048" spans="1:2">
      <c r="A17048" t="s">
        <v>10539</v>
      </c>
      <c r="B17048" t="s">
        <v>10540</v>
      </c>
    </row>
    <row r="17049" spans="1:2">
      <c r="A17049" t="s">
        <v>10541</v>
      </c>
      <c r="B17049" t="s">
        <v>10542</v>
      </c>
    </row>
    <row r="17050" spans="1:2">
      <c r="A17050" t="s">
        <v>10541</v>
      </c>
      <c r="B17050" t="s">
        <v>10542</v>
      </c>
    </row>
    <row r="17051" spans="1:2">
      <c r="A17051" t="s">
        <v>10541</v>
      </c>
      <c r="B17051" t="s">
        <v>10542</v>
      </c>
    </row>
    <row r="17052" spans="1:2">
      <c r="A17052" t="s">
        <v>10543</v>
      </c>
      <c r="B17052" t="s">
        <v>10544</v>
      </c>
    </row>
    <row r="17053" spans="1:2">
      <c r="A17053" t="s">
        <v>10543</v>
      </c>
      <c r="B17053" t="s">
        <v>10544</v>
      </c>
    </row>
    <row r="17054" spans="1:2">
      <c r="A17054" t="s">
        <v>10543</v>
      </c>
      <c r="B17054" t="s">
        <v>10544</v>
      </c>
    </row>
    <row r="17055" spans="1:2">
      <c r="A17055" t="s">
        <v>10545</v>
      </c>
      <c r="B17055" t="s">
        <v>10546</v>
      </c>
    </row>
    <row r="17056" spans="1:2">
      <c r="A17056" t="s">
        <v>10545</v>
      </c>
      <c r="B17056" t="s">
        <v>10546</v>
      </c>
    </row>
    <row r="17057" spans="1:2">
      <c r="A17057" t="s">
        <v>10545</v>
      </c>
      <c r="B17057" t="s">
        <v>10546</v>
      </c>
    </row>
    <row r="17058" spans="1:2">
      <c r="A17058" t="s">
        <v>10547</v>
      </c>
      <c r="B17058" t="s">
        <v>10548</v>
      </c>
    </row>
    <row r="17059" spans="1:2">
      <c r="A17059" t="s">
        <v>10547</v>
      </c>
      <c r="B17059" t="s">
        <v>10548</v>
      </c>
    </row>
    <row r="17060" spans="1:2">
      <c r="A17060" t="s">
        <v>10547</v>
      </c>
      <c r="B17060" t="s">
        <v>10548</v>
      </c>
    </row>
    <row r="17061" spans="1:2">
      <c r="A17061" t="s">
        <v>10549</v>
      </c>
      <c r="B17061" t="s">
        <v>10550</v>
      </c>
    </row>
    <row r="17062" spans="1:2">
      <c r="A17062" t="s">
        <v>10549</v>
      </c>
      <c r="B17062" t="s">
        <v>10550</v>
      </c>
    </row>
    <row r="17063" spans="1:2">
      <c r="A17063" t="s">
        <v>10549</v>
      </c>
      <c r="B17063" t="s">
        <v>10550</v>
      </c>
    </row>
    <row r="17064" spans="1:2">
      <c r="A17064" t="s">
        <v>579</v>
      </c>
      <c r="B17064" t="s">
        <v>13154</v>
      </c>
    </row>
    <row r="17065" spans="1:2">
      <c r="A17065" t="s">
        <v>579</v>
      </c>
      <c r="B17065" t="s">
        <v>13154</v>
      </c>
    </row>
    <row r="17066" spans="1:2">
      <c r="A17066" t="s">
        <v>579</v>
      </c>
      <c r="B17066" t="s">
        <v>13154</v>
      </c>
    </row>
    <row r="17067" spans="1:2">
      <c r="A17067" t="s">
        <v>580</v>
      </c>
      <c r="B17067" t="s">
        <v>13155</v>
      </c>
    </row>
    <row r="17068" spans="1:2">
      <c r="A17068" t="s">
        <v>580</v>
      </c>
      <c r="B17068" t="s">
        <v>13155</v>
      </c>
    </row>
    <row r="17069" spans="1:2">
      <c r="A17069" t="s">
        <v>580</v>
      </c>
      <c r="B17069" t="s">
        <v>13155</v>
      </c>
    </row>
    <row r="17070" spans="1:2">
      <c r="A17070" t="s">
        <v>10797</v>
      </c>
      <c r="B17070" t="s">
        <v>10798</v>
      </c>
    </row>
    <row r="17071" spans="1:2">
      <c r="A17071" t="s">
        <v>10797</v>
      </c>
      <c r="B17071" t="s">
        <v>10798</v>
      </c>
    </row>
    <row r="17072" spans="1:2">
      <c r="A17072" t="s">
        <v>10797</v>
      </c>
      <c r="B17072" t="s">
        <v>10798</v>
      </c>
    </row>
    <row r="17073" spans="1:2">
      <c r="A17073" t="s">
        <v>10791</v>
      </c>
      <c r="B17073" t="s">
        <v>10792</v>
      </c>
    </row>
    <row r="17074" spans="1:2">
      <c r="A17074" t="s">
        <v>10791</v>
      </c>
      <c r="B17074" t="s">
        <v>10792</v>
      </c>
    </row>
    <row r="17075" spans="1:2">
      <c r="A17075" t="s">
        <v>10791</v>
      </c>
      <c r="B17075" t="s">
        <v>10792</v>
      </c>
    </row>
    <row r="17076" spans="1:2">
      <c r="A17076" t="s">
        <v>10793</v>
      </c>
      <c r="B17076" t="s">
        <v>10794</v>
      </c>
    </row>
    <row r="17077" spans="1:2">
      <c r="A17077" t="s">
        <v>10793</v>
      </c>
      <c r="B17077" t="s">
        <v>10794</v>
      </c>
    </row>
    <row r="17078" spans="1:2">
      <c r="A17078" t="s">
        <v>10793</v>
      </c>
      <c r="B17078" t="s">
        <v>10794</v>
      </c>
    </row>
    <row r="17079" spans="1:2">
      <c r="A17079" t="s">
        <v>10795</v>
      </c>
      <c r="B17079" t="s">
        <v>10796</v>
      </c>
    </row>
    <row r="17080" spans="1:2">
      <c r="A17080" t="s">
        <v>10795</v>
      </c>
      <c r="B17080" t="s">
        <v>10796</v>
      </c>
    </row>
    <row r="17081" spans="1:2">
      <c r="A17081" t="s">
        <v>10795</v>
      </c>
      <c r="B17081" t="s">
        <v>10796</v>
      </c>
    </row>
    <row r="17082" spans="1:2">
      <c r="A17082" t="s">
        <v>606</v>
      </c>
      <c r="B17082" t="s">
        <v>13167</v>
      </c>
    </row>
    <row r="17083" spans="1:2">
      <c r="A17083" t="s">
        <v>606</v>
      </c>
      <c r="B17083" t="s">
        <v>13167</v>
      </c>
    </row>
    <row r="17084" spans="1:2">
      <c r="A17084" t="s">
        <v>606</v>
      </c>
      <c r="B17084" t="s">
        <v>13167</v>
      </c>
    </row>
    <row r="17085" spans="1:2">
      <c r="A17085" t="s">
        <v>605</v>
      </c>
      <c r="B17085" t="s">
        <v>13168</v>
      </c>
    </row>
    <row r="17086" spans="1:2">
      <c r="A17086" t="s">
        <v>605</v>
      </c>
      <c r="B17086" t="s">
        <v>13168</v>
      </c>
    </row>
    <row r="17087" spans="1:2">
      <c r="A17087" t="s">
        <v>605</v>
      </c>
      <c r="B17087" t="s">
        <v>13168</v>
      </c>
    </row>
    <row r="17088" spans="1:2">
      <c r="A17088" t="s">
        <v>12952</v>
      </c>
      <c r="B17088" t="s">
        <v>12953</v>
      </c>
    </row>
    <row r="17089" spans="1:2">
      <c r="A17089" t="s">
        <v>12952</v>
      </c>
      <c r="B17089" t="s">
        <v>12953</v>
      </c>
    </row>
    <row r="17090" spans="1:2">
      <c r="A17090" t="s">
        <v>12952</v>
      </c>
      <c r="B17090" t="s">
        <v>12953</v>
      </c>
    </row>
    <row r="17091" spans="1:2">
      <c r="A17091" t="s">
        <v>10805</v>
      </c>
      <c r="B17091" t="s">
        <v>10806</v>
      </c>
    </row>
    <row r="17092" spans="1:2">
      <c r="A17092" t="s">
        <v>10805</v>
      </c>
      <c r="B17092" t="s">
        <v>10806</v>
      </c>
    </row>
    <row r="17093" spans="1:2">
      <c r="A17093" t="s">
        <v>10805</v>
      </c>
      <c r="B17093" t="s">
        <v>10806</v>
      </c>
    </row>
    <row r="17094" spans="1:2">
      <c r="A17094" t="s">
        <v>12844</v>
      </c>
      <c r="B17094" t="s">
        <v>12845</v>
      </c>
    </row>
    <row r="17095" spans="1:2">
      <c r="A17095" t="s">
        <v>12844</v>
      </c>
      <c r="B17095" t="s">
        <v>12845</v>
      </c>
    </row>
    <row r="17096" spans="1:2">
      <c r="A17096" t="s">
        <v>12844</v>
      </c>
      <c r="B17096" t="s">
        <v>12845</v>
      </c>
    </row>
    <row r="17097" spans="1:2">
      <c r="A17097" t="s">
        <v>12846</v>
      </c>
      <c r="B17097" t="s">
        <v>12847</v>
      </c>
    </row>
    <row r="17098" spans="1:2">
      <c r="A17098" t="s">
        <v>12846</v>
      </c>
      <c r="B17098" t="s">
        <v>12847</v>
      </c>
    </row>
    <row r="17099" spans="1:2">
      <c r="A17099" t="s">
        <v>12846</v>
      </c>
      <c r="B17099" t="s">
        <v>12847</v>
      </c>
    </row>
    <row r="17100" spans="1:2">
      <c r="A17100" t="s">
        <v>12848</v>
      </c>
      <c r="B17100" t="s">
        <v>12849</v>
      </c>
    </row>
    <row r="17101" spans="1:2">
      <c r="A17101" t="s">
        <v>12848</v>
      </c>
      <c r="B17101" t="s">
        <v>12849</v>
      </c>
    </row>
    <row r="17102" spans="1:2">
      <c r="A17102" t="s">
        <v>12848</v>
      </c>
      <c r="B17102" t="s">
        <v>12849</v>
      </c>
    </row>
    <row r="17103" spans="1:2">
      <c r="A17103" t="s">
        <v>12850</v>
      </c>
      <c r="B17103" t="s">
        <v>12851</v>
      </c>
    </row>
    <row r="17104" spans="1:2">
      <c r="A17104" t="s">
        <v>12850</v>
      </c>
      <c r="B17104" t="s">
        <v>12851</v>
      </c>
    </row>
    <row r="17105" spans="1:2">
      <c r="A17105" t="s">
        <v>12850</v>
      </c>
      <c r="B17105" t="s">
        <v>12851</v>
      </c>
    </row>
    <row r="17106" spans="1:2">
      <c r="A17106" t="s">
        <v>12852</v>
      </c>
      <c r="B17106" t="s">
        <v>12853</v>
      </c>
    </row>
    <row r="17107" spans="1:2">
      <c r="A17107" t="s">
        <v>12852</v>
      </c>
      <c r="B17107" t="s">
        <v>12853</v>
      </c>
    </row>
    <row r="17108" spans="1:2">
      <c r="A17108" t="s">
        <v>12852</v>
      </c>
      <c r="B17108" t="s">
        <v>12853</v>
      </c>
    </row>
    <row r="17109" spans="1:2">
      <c r="A17109" t="s">
        <v>12854</v>
      </c>
      <c r="B17109" t="s">
        <v>12855</v>
      </c>
    </row>
    <row r="17110" spans="1:2">
      <c r="A17110" t="s">
        <v>12854</v>
      </c>
      <c r="B17110" t="s">
        <v>12855</v>
      </c>
    </row>
    <row r="17111" spans="1:2">
      <c r="A17111" t="s">
        <v>12854</v>
      </c>
      <c r="B17111" t="s">
        <v>12855</v>
      </c>
    </row>
    <row r="17112" spans="1:2">
      <c r="A17112" t="s">
        <v>12856</v>
      </c>
      <c r="B17112" t="s">
        <v>12857</v>
      </c>
    </row>
    <row r="17113" spans="1:2">
      <c r="A17113" t="s">
        <v>12856</v>
      </c>
      <c r="B17113" t="s">
        <v>12857</v>
      </c>
    </row>
    <row r="17114" spans="1:2">
      <c r="A17114" t="s">
        <v>12856</v>
      </c>
      <c r="B17114" t="s">
        <v>12857</v>
      </c>
    </row>
    <row r="17115" spans="1:2">
      <c r="A17115" t="s">
        <v>12858</v>
      </c>
      <c r="B17115" t="s">
        <v>12859</v>
      </c>
    </row>
    <row r="17116" spans="1:2">
      <c r="A17116" t="s">
        <v>12858</v>
      </c>
      <c r="B17116" t="s">
        <v>12859</v>
      </c>
    </row>
    <row r="17117" spans="1:2">
      <c r="A17117" t="s">
        <v>12858</v>
      </c>
      <c r="B17117" t="s">
        <v>12859</v>
      </c>
    </row>
    <row r="17118" spans="1:2">
      <c r="A17118" t="s">
        <v>12860</v>
      </c>
      <c r="B17118" t="s">
        <v>12861</v>
      </c>
    </row>
    <row r="17119" spans="1:2">
      <c r="A17119" t="s">
        <v>12860</v>
      </c>
      <c r="B17119" t="s">
        <v>12861</v>
      </c>
    </row>
    <row r="17120" spans="1:2">
      <c r="A17120" t="s">
        <v>12860</v>
      </c>
      <c r="B17120" t="s">
        <v>12861</v>
      </c>
    </row>
    <row r="17121" spans="1:2">
      <c r="A17121" t="s">
        <v>12862</v>
      </c>
      <c r="B17121" t="s">
        <v>12863</v>
      </c>
    </row>
    <row r="17122" spans="1:2">
      <c r="A17122" t="s">
        <v>12862</v>
      </c>
      <c r="B17122" t="s">
        <v>12863</v>
      </c>
    </row>
    <row r="17123" spans="1:2">
      <c r="A17123" t="s">
        <v>12862</v>
      </c>
      <c r="B17123" t="s">
        <v>12863</v>
      </c>
    </row>
    <row r="17124" spans="1:2">
      <c r="A17124" t="s">
        <v>12864</v>
      </c>
      <c r="B17124" t="s">
        <v>12865</v>
      </c>
    </row>
    <row r="17125" spans="1:2">
      <c r="A17125" t="s">
        <v>12864</v>
      </c>
      <c r="B17125" t="s">
        <v>12865</v>
      </c>
    </row>
    <row r="17126" spans="1:2">
      <c r="A17126" t="s">
        <v>12864</v>
      </c>
      <c r="B17126" t="s">
        <v>12865</v>
      </c>
    </row>
    <row r="17127" spans="1:2">
      <c r="A17127" t="s">
        <v>12866</v>
      </c>
      <c r="B17127" t="s">
        <v>12867</v>
      </c>
    </row>
    <row r="17128" spans="1:2">
      <c r="A17128" t="s">
        <v>12866</v>
      </c>
      <c r="B17128" t="s">
        <v>12867</v>
      </c>
    </row>
    <row r="17129" spans="1:2">
      <c r="A17129" t="s">
        <v>12866</v>
      </c>
      <c r="B17129" t="s">
        <v>12867</v>
      </c>
    </row>
    <row r="17130" spans="1:2">
      <c r="A17130" t="s">
        <v>12868</v>
      </c>
      <c r="B17130" t="s">
        <v>12869</v>
      </c>
    </row>
    <row r="17131" spans="1:2">
      <c r="A17131" t="s">
        <v>12868</v>
      </c>
      <c r="B17131" t="s">
        <v>12869</v>
      </c>
    </row>
    <row r="17132" spans="1:2">
      <c r="A17132" t="s">
        <v>12868</v>
      </c>
      <c r="B17132" t="s">
        <v>12869</v>
      </c>
    </row>
    <row r="17133" spans="1:2">
      <c r="A17133" t="s">
        <v>12870</v>
      </c>
      <c r="B17133" t="s">
        <v>12871</v>
      </c>
    </row>
    <row r="17134" spans="1:2">
      <c r="A17134" t="s">
        <v>12870</v>
      </c>
      <c r="B17134" t="s">
        <v>12871</v>
      </c>
    </row>
    <row r="17135" spans="1:2">
      <c r="A17135" t="s">
        <v>12870</v>
      </c>
      <c r="B17135" t="s">
        <v>12871</v>
      </c>
    </row>
    <row r="17136" spans="1:2">
      <c r="A17136" t="s">
        <v>12872</v>
      </c>
      <c r="B17136" t="s">
        <v>12873</v>
      </c>
    </row>
    <row r="17137" spans="1:2">
      <c r="A17137" t="s">
        <v>12872</v>
      </c>
      <c r="B17137" t="s">
        <v>12873</v>
      </c>
    </row>
    <row r="17138" spans="1:2">
      <c r="A17138" t="s">
        <v>12872</v>
      </c>
      <c r="B17138" t="s">
        <v>12873</v>
      </c>
    </row>
    <row r="17139" spans="1:2">
      <c r="A17139" t="s">
        <v>12874</v>
      </c>
      <c r="B17139" t="s">
        <v>12875</v>
      </c>
    </row>
    <row r="17140" spans="1:2">
      <c r="A17140" t="s">
        <v>12874</v>
      </c>
      <c r="B17140" t="s">
        <v>12875</v>
      </c>
    </row>
    <row r="17141" spans="1:2">
      <c r="A17141" t="s">
        <v>12874</v>
      </c>
      <c r="B17141" t="s">
        <v>12875</v>
      </c>
    </row>
    <row r="17142" spans="1:2">
      <c r="A17142" t="s">
        <v>12876</v>
      </c>
      <c r="B17142" t="s">
        <v>12877</v>
      </c>
    </row>
    <row r="17143" spans="1:2">
      <c r="A17143" t="s">
        <v>12876</v>
      </c>
      <c r="B17143" t="s">
        <v>12877</v>
      </c>
    </row>
    <row r="17144" spans="1:2">
      <c r="A17144" t="s">
        <v>12876</v>
      </c>
      <c r="B17144" t="s">
        <v>12877</v>
      </c>
    </row>
    <row r="17145" spans="1:2">
      <c r="A17145" t="s">
        <v>12878</v>
      </c>
      <c r="B17145" t="s">
        <v>12879</v>
      </c>
    </row>
    <row r="17146" spans="1:2">
      <c r="A17146" t="s">
        <v>12878</v>
      </c>
      <c r="B17146" t="s">
        <v>12879</v>
      </c>
    </row>
    <row r="17147" spans="1:2">
      <c r="A17147" t="s">
        <v>12878</v>
      </c>
      <c r="B17147" t="s">
        <v>12879</v>
      </c>
    </row>
    <row r="17148" spans="1:2">
      <c r="A17148" t="s">
        <v>12880</v>
      </c>
      <c r="B17148" t="s">
        <v>12881</v>
      </c>
    </row>
    <row r="17149" spans="1:2">
      <c r="A17149" t="s">
        <v>12880</v>
      </c>
      <c r="B17149" t="s">
        <v>12881</v>
      </c>
    </row>
    <row r="17150" spans="1:2">
      <c r="A17150" t="s">
        <v>12880</v>
      </c>
      <c r="B17150" t="s">
        <v>12881</v>
      </c>
    </row>
    <row r="17151" spans="1:2">
      <c r="A17151" t="s">
        <v>12882</v>
      </c>
      <c r="B17151" t="s">
        <v>12883</v>
      </c>
    </row>
    <row r="17152" spans="1:2">
      <c r="A17152" t="s">
        <v>12882</v>
      </c>
      <c r="B17152" t="s">
        <v>12883</v>
      </c>
    </row>
    <row r="17153" spans="1:2">
      <c r="A17153" t="s">
        <v>12882</v>
      </c>
      <c r="B17153" t="s">
        <v>12883</v>
      </c>
    </row>
    <row r="17154" spans="1:2">
      <c r="A17154" t="s">
        <v>12884</v>
      </c>
      <c r="B17154" t="s">
        <v>12885</v>
      </c>
    </row>
    <row r="17155" spans="1:2">
      <c r="A17155" t="s">
        <v>12884</v>
      </c>
      <c r="B17155" t="s">
        <v>12885</v>
      </c>
    </row>
    <row r="17156" spans="1:2">
      <c r="A17156" t="s">
        <v>12884</v>
      </c>
      <c r="B17156" t="s">
        <v>12885</v>
      </c>
    </row>
    <row r="17157" spans="1:2">
      <c r="A17157" t="s">
        <v>12886</v>
      </c>
      <c r="B17157" t="s">
        <v>12887</v>
      </c>
    </row>
    <row r="17158" spans="1:2">
      <c r="A17158" t="s">
        <v>12886</v>
      </c>
      <c r="B17158" t="s">
        <v>12887</v>
      </c>
    </row>
    <row r="17159" spans="1:2">
      <c r="A17159" t="s">
        <v>12886</v>
      </c>
      <c r="B17159" t="s">
        <v>12887</v>
      </c>
    </row>
    <row r="17160" spans="1:2">
      <c r="A17160" t="s">
        <v>12888</v>
      </c>
      <c r="B17160" t="s">
        <v>12889</v>
      </c>
    </row>
    <row r="17161" spans="1:2">
      <c r="A17161" t="s">
        <v>12888</v>
      </c>
      <c r="B17161" t="s">
        <v>12889</v>
      </c>
    </row>
    <row r="17162" spans="1:2">
      <c r="A17162" t="s">
        <v>12888</v>
      </c>
      <c r="B17162" t="s">
        <v>12889</v>
      </c>
    </row>
    <row r="17163" spans="1:2">
      <c r="A17163" t="s">
        <v>12890</v>
      </c>
      <c r="B17163" t="s">
        <v>12891</v>
      </c>
    </row>
    <row r="17164" spans="1:2">
      <c r="A17164" t="s">
        <v>12890</v>
      </c>
      <c r="B17164" t="s">
        <v>12891</v>
      </c>
    </row>
    <row r="17165" spans="1:2">
      <c r="A17165" t="s">
        <v>12890</v>
      </c>
      <c r="B17165" t="s">
        <v>12891</v>
      </c>
    </row>
    <row r="17166" spans="1:2">
      <c r="A17166" t="s">
        <v>12892</v>
      </c>
      <c r="B17166" t="s">
        <v>12893</v>
      </c>
    </row>
    <row r="17167" spans="1:2">
      <c r="A17167" t="s">
        <v>12892</v>
      </c>
      <c r="B17167" t="s">
        <v>12893</v>
      </c>
    </row>
    <row r="17168" spans="1:2">
      <c r="A17168" t="s">
        <v>12892</v>
      </c>
      <c r="B17168" t="s">
        <v>12893</v>
      </c>
    </row>
    <row r="17169" spans="1:2">
      <c r="A17169" t="s">
        <v>5377</v>
      </c>
      <c r="B17169" t="s">
        <v>5378</v>
      </c>
    </row>
    <row r="17170" spans="1:2">
      <c r="A17170" t="s">
        <v>5377</v>
      </c>
      <c r="B17170" t="s">
        <v>5378</v>
      </c>
    </row>
    <row r="17171" spans="1:2">
      <c r="A17171" t="s">
        <v>5377</v>
      </c>
      <c r="B17171" t="s">
        <v>5378</v>
      </c>
    </row>
    <row r="17172" spans="1:2">
      <c r="A17172" t="s">
        <v>12990</v>
      </c>
      <c r="B17172" t="s">
        <v>10726</v>
      </c>
    </row>
    <row r="17173" spans="1:2">
      <c r="A17173" t="s">
        <v>12990</v>
      </c>
      <c r="B17173" t="s">
        <v>10726</v>
      </c>
    </row>
    <row r="17174" spans="1:2">
      <c r="A17174" t="s">
        <v>12990</v>
      </c>
      <c r="B17174" t="s">
        <v>10726</v>
      </c>
    </row>
    <row r="17175" spans="1:2">
      <c r="A17175" t="s">
        <v>5379</v>
      </c>
      <c r="B17175" t="s">
        <v>5380</v>
      </c>
    </row>
    <row r="17176" spans="1:2">
      <c r="A17176" t="s">
        <v>5379</v>
      </c>
      <c r="B17176" t="s">
        <v>5380</v>
      </c>
    </row>
    <row r="17177" spans="1:2">
      <c r="A17177" t="s">
        <v>5379</v>
      </c>
      <c r="B17177" t="s">
        <v>5380</v>
      </c>
    </row>
    <row r="17178" spans="1:2">
      <c r="A17178" t="s">
        <v>12991</v>
      </c>
      <c r="B17178" t="s">
        <v>10728</v>
      </c>
    </row>
    <row r="17179" spans="1:2">
      <c r="A17179" t="s">
        <v>12991</v>
      </c>
      <c r="B17179" t="s">
        <v>10728</v>
      </c>
    </row>
    <row r="17180" spans="1:2">
      <c r="A17180" t="s">
        <v>12991</v>
      </c>
      <c r="B17180" t="s">
        <v>10728</v>
      </c>
    </row>
    <row r="17181" spans="1:2">
      <c r="A17181" t="s">
        <v>5381</v>
      </c>
      <c r="B17181" t="s">
        <v>5382</v>
      </c>
    </row>
    <row r="17182" spans="1:2">
      <c r="A17182" t="s">
        <v>5381</v>
      </c>
      <c r="B17182" t="s">
        <v>5382</v>
      </c>
    </row>
    <row r="17183" spans="1:2">
      <c r="A17183" t="s">
        <v>5381</v>
      </c>
      <c r="B17183" t="s">
        <v>5382</v>
      </c>
    </row>
    <row r="17184" spans="1:2">
      <c r="A17184" t="s">
        <v>12992</v>
      </c>
      <c r="B17184" t="s">
        <v>10730</v>
      </c>
    </row>
    <row r="17185" spans="1:2">
      <c r="A17185" t="s">
        <v>12992</v>
      </c>
      <c r="B17185" t="s">
        <v>10730</v>
      </c>
    </row>
    <row r="17186" spans="1:2">
      <c r="A17186" t="s">
        <v>12992</v>
      </c>
      <c r="B17186" t="s">
        <v>10730</v>
      </c>
    </row>
    <row r="17187" spans="1:2">
      <c r="A17187" t="s">
        <v>5383</v>
      </c>
      <c r="B17187" t="s">
        <v>5384</v>
      </c>
    </row>
    <row r="17188" spans="1:2">
      <c r="A17188" t="s">
        <v>5383</v>
      </c>
      <c r="B17188" t="s">
        <v>5384</v>
      </c>
    </row>
    <row r="17189" spans="1:2">
      <c r="A17189" t="s">
        <v>5383</v>
      </c>
      <c r="B17189" t="s">
        <v>5384</v>
      </c>
    </row>
    <row r="17190" spans="1:2">
      <c r="A17190" t="s">
        <v>12993</v>
      </c>
      <c r="B17190" t="s">
        <v>10732</v>
      </c>
    </row>
    <row r="17191" spans="1:2">
      <c r="A17191" t="s">
        <v>12993</v>
      </c>
      <c r="B17191" t="s">
        <v>10732</v>
      </c>
    </row>
    <row r="17192" spans="1:2">
      <c r="A17192" t="s">
        <v>12993</v>
      </c>
      <c r="B17192" t="s">
        <v>10732</v>
      </c>
    </row>
    <row r="17193" spans="1:2">
      <c r="A17193" t="s">
        <v>5229</v>
      </c>
      <c r="B17193" t="s">
        <v>5230</v>
      </c>
    </row>
    <row r="17194" spans="1:2">
      <c r="A17194" t="s">
        <v>5229</v>
      </c>
      <c r="B17194" t="s">
        <v>5230</v>
      </c>
    </row>
    <row r="17195" spans="1:2">
      <c r="A17195" t="s">
        <v>5229</v>
      </c>
      <c r="B17195" t="s">
        <v>5230</v>
      </c>
    </row>
    <row r="17196" spans="1:2">
      <c r="A17196" t="s">
        <v>5235</v>
      </c>
      <c r="B17196" t="s">
        <v>5236</v>
      </c>
    </row>
    <row r="17197" spans="1:2">
      <c r="A17197" t="s">
        <v>5235</v>
      </c>
      <c r="B17197" t="s">
        <v>5236</v>
      </c>
    </row>
    <row r="17198" spans="1:2">
      <c r="A17198" t="s">
        <v>5235</v>
      </c>
      <c r="B17198" t="s">
        <v>5236</v>
      </c>
    </row>
    <row r="17199" spans="1:2">
      <c r="A17199" t="s">
        <v>5231</v>
      </c>
      <c r="B17199" t="s">
        <v>5232</v>
      </c>
    </row>
    <row r="17200" spans="1:2">
      <c r="A17200" t="s">
        <v>5231</v>
      </c>
      <c r="B17200" t="s">
        <v>5232</v>
      </c>
    </row>
    <row r="17201" spans="1:2">
      <c r="A17201" t="s">
        <v>5231</v>
      </c>
      <c r="B17201" t="s">
        <v>5232</v>
      </c>
    </row>
    <row r="17202" spans="1:2">
      <c r="A17202" t="s">
        <v>5237</v>
      </c>
      <c r="B17202" t="s">
        <v>5238</v>
      </c>
    </row>
    <row r="17203" spans="1:2">
      <c r="A17203" t="s">
        <v>5237</v>
      </c>
      <c r="B17203" t="s">
        <v>5238</v>
      </c>
    </row>
    <row r="17204" spans="1:2">
      <c r="A17204" t="s">
        <v>5237</v>
      </c>
      <c r="B17204" t="s">
        <v>5238</v>
      </c>
    </row>
    <row r="17205" spans="1:2">
      <c r="A17205" t="s">
        <v>12994</v>
      </c>
      <c r="B17205" t="s">
        <v>12995</v>
      </c>
    </row>
    <row r="17206" spans="1:2">
      <c r="A17206" t="s">
        <v>12994</v>
      </c>
      <c r="B17206" t="s">
        <v>12995</v>
      </c>
    </row>
    <row r="17207" spans="1:2">
      <c r="A17207" t="s">
        <v>12994</v>
      </c>
      <c r="B17207" t="s">
        <v>12995</v>
      </c>
    </row>
    <row r="17208" spans="1:2">
      <c r="A17208" t="s">
        <v>12996</v>
      </c>
      <c r="B17208" t="s">
        <v>12997</v>
      </c>
    </row>
    <row r="17209" spans="1:2">
      <c r="A17209" t="s">
        <v>12996</v>
      </c>
      <c r="B17209" t="s">
        <v>12997</v>
      </c>
    </row>
    <row r="17210" spans="1:2">
      <c r="A17210" t="s">
        <v>12996</v>
      </c>
      <c r="B17210" t="s">
        <v>12997</v>
      </c>
    </row>
    <row r="17211" spans="1:2">
      <c r="A17211" t="s">
        <v>5233</v>
      </c>
      <c r="B17211" t="s">
        <v>5234</v>
      </c>
    </row>
    <row r="17212" spans="1:2">
      <c r="A17212" t="s">
        <v>5233</v>
      </c>
      <c r="B17212" t="s">
        <v>5234</v>
      </c>
    </row>
    <row r="17213" spans="1:2">
      <c r="A17213" t="s">
        <v>5233</v>
      </c>
      <c r="B17213" t="s">
        <v>5234</v>
      </c>
    </row>
    <row r="17214" spans="1:2">
      <c r="A17214" t="s">
        <v>5239</v>
      </c>
      <c r="B17214" t="s">
        <v>5240</v>
      </c>
    </row>
    <row r="17215" spans="1:2">
      <c r="A17215" t="s">
        <v>5239</v>
      </c>
      <c r="B17215" t="s">
        <v>5240</v>
      </c>
    </row>
    <row r="17216" spans="1:2">
      <c r="A17216" t="s">
        <v>5239</v>
      </c>
      <c r="B17216" t="s">
        <v>5240</v>
      </c>
    </row>
    <row r="17217" spans="1:2">
      <c r="A17217" t="s">
        <v>13050</v>
      </c>
      <c r="B17217" t="s">
        <v>13051</v>
      </c>
    </row>
    <row r="17218" spans="1:2">
      <c r="A17218" t="s">
        <v>13050</v>
      </c>
      <c r="B17218" t="s">
        <v>13051</v>
      </c>
    </row>
    <row r="17219" spans="1:2">
      <c r="A17219" t="s">
        <v>13050</v>
      </c>
      <c r="B17219" t="s">
        <v>13051</v>
      </c>
    </row>
    <row r="17220" spans="1:2">
      <c r="A17220" t="s">
        <v>5241</v>
      </c>
      <c r="B17220" t="s">
        <v>5242</v>
      </c>
    </row>
    <row r="17221" spans="1:2">
      <c r="A17221" t="s">
        <v>5241</v>
      </c>
      <c r="B17221" t="s">
        <v>5242</v>
      </c>
    </row>
    <row r="17222" spans="1:2">
      <c r="A17222" t="s">
        <v>5241</v>
      </c>
      <c r="B17222" t="s">
        <v>5242</v>
      </c>
    </row>
    <row r="17223" spans="1:2">
      <c r="A17223" t="s">
        <v>13052</v>
      </c>
      <c r="B17223" t="s">
        <v>13053</v>
      </c>
    </row>
    <row r="17224" spans="1:2">
      <c r="A17224" t="s">
        <v>13052</v>
      </c>
      <c r="B17224" t="s">
        <v>13053</v>
      </c>
    </row>
    <row r="17225" spans="1:2">
      <c r="A17225" t="s">
        <v>13052</v>
      </c>
      <c r="B17225" t="s">
        <v>13053</v>
      </c>
    </row>
    <row r="17226" spans="1:2">
      <c r="A17226" t="s">
        <v>5243</v>
      </c>
      <c r="B17226" t="s">
        <v>5244</v>
      </c>
    </row>
    <row r="17227" spans="1:2">
      <c r="A17227" t="s">
        <v>5243</v>
      </c>
      <c r="B17227" t="s">
        <v>5244</v>
      </c>
    </row>
    <row r="17228" spans="1:2">
      <c r="A17228" t="s">
        <v>5243</v>
      </c>
      <c r="B17228" t="s">
        <v>5244</v>
      </c>
    </row>
    <row r="17229" spans="1:2">
      <c r="A17229" t="s">
        <v>5245</v>
      </c>
      <c r="B17229" t="s">
        <v>5246</v>
      </c>
    </row>
    <row r="17230" spans="1:2">
      <c r="A17230" t="s">
        <v>5245</v>
      </c>
      <c r="B17230" t="s">
        <v>5246</v>
      </c>
    </row>
    <row r="17231" spans="1:2">
      <c r="A17231" t="s">
        <v>5245</v>
      </c>
      <c r="B17231" t="s">
        <v>5246</v>
      </c>
    </row>
    <row r="17232" spans="1:2">
      <c r="A17232" t="s">
        <v>13054</v>
      </c>
      <c r="B17232" t="s">
        <v>13055</v>
      </c>
    </row>
    <row r="17233" spans="1:2">
      <c r="A17233" t="s">
        <v>13054</v>
      </c>
      <c r="B17233" t="s">
        <v>13055</v>
      </c>
    </row>
    <row r="17234" spans="1:2">
      <c r="A17234" t="s">
        <v>13054</v>
      </c>
      <c r="B17234" t="s">
        <v>13055</v>
      </c>
    </row>
    <row r="17235" spans="1:2">
      <c r="A17235" t="s">
        <v>5247</v>
      </c>
      <c r="B17235" t="s">
        <v>5248</v>
      </c>
    </row>
    <row r="17236" spans="1:2">
      <c r="A17236" t="s">
        <v>5247</v>
      </c>
      <c r="B17236" t="s">
        <v>5248</v>
      </c>
    </row>
    <row r="17237" spans="1:2">
      <c r="A17237" t="s">
        <v>5247</v>
      </c>
      <c r="B17237" t="s">
        <v>5248</v>
      </c>
    </row>
    <row r="17238" spans="1:2">
      <c r="A17238" t="s">
        <v>13056</v>
      </c>
      <c r="B17238" t="s">
        <v>13057</v>
      </c>
    </row>
    <row r="17239" spans="1:2">
      <c r="A17239" t="s">
        <v>13056</v>
      </c>
      <c r="B17239" t="s">
        <v>13057</v>
      </c>
    </row>
    <row r="17240" spans="1:2">
      <c r="A17240" t="s">
        <v>13056</v>
      </c>
      <c r="B17240" t="s">
        <v>13057</v>
      </c>
    </row>
    <row r="17241" spans="1:2">
      <c r="A17241" t="s">
        <v>5249</v>
      </c>
      <c r="B17241" t="s">
        <v>5250</v>
      </c>
    </row>
    <row r="17242" spans="1:2">
      <c r="A17242" t="s">
        <v>5249</v>
      </c>
      <c r="B17242" t="s">
        <v>5250</v>
      </c>
    </row>
    <row r="17243" spans="1:2">
      <c r="A17243" t="s">
        <v>5249</v>
      </c>
      <c r="B17243" t="s">
        <v>5250</v>
      </c>
    </row>
    <row r="17244" spans="1:2">
      <c r="A17244" t="s">
        <v>13117</v>
      </c>
      <c r="B17244" t="s">
        <v>13118</v>
      </c>
    </row>
    <row r="17245" spans="1:2">
      <c r="A17245" t="s">
        <v>13117</v>
      </c>
      <c r="B17245" t="s">
        <v>13118</v>
      </c>
    </row>
    <row r="17246" spans="1:2">
      <c r="A17246" t="s">
        <v>13117</v>
      </c>
      <c r="B17246" t="s">
        <v>13118</v>
      </c>
    </row>
    <row r="17247" spans="1:2">
      <c r="A17247" t="s">
        <v>5251</v>
      </c>
      <c r="B17247" t="s">
        <v>5252</v>
      </c>
    </row>
    <row r="17248" spans="1:2">
      <c r="A17248" t="s">
        <v>5251</v>
      </c>
      <c r="B17248" t="s">
        <v>5252</v>
      </c>
    </row>
    <row r="17249" spans="1:2">
      <c r="A17249" t="s">
        <v>5251</v>
      </c>
      <c r="B17249" t="s">
        <v>5252</v>
      </c>
    </row>
    <row r="17250" spans="1:2">
      <c r="A17250" t="s">
        <v>13058</v>
      </c>
      <c r="B17250" t="s">
        <v>13059</v>
      </c>
    </row>
    <row r="17251" spans="1:2">
      <c r="A17251" t="s">
        <v>13058</v>
      </c>
      <c r="B17251" t="s">
        <v>13059</v>
      </c>
    </row>
    <row r="17252" spans="1:2">
      <c r="A17252" t="s">
        <v>13058</v>
      </c>
      <c r="B17252" t="s">
        <v>13059</v>
      </c>
    </row>
    <row r="17253" spans="1:2">
      <c r="A17253" t="s">
        <v>5253</v>
      </c>
      <c r="B17253" t="s">
        <v>5254</v>
      </c>
    </row>
    <row r="17254" spans="1:2">
      <c r="A17254" t="s">
        <v>5253</v>
      </c>
      <c r="B17254" t="s">
        <v>5254</v>
      </c>
    </row>
    <row r="17255" spans="1:2">
      <c r="A17255" t="s">
        <v>5253</v>
      </c>
      <c r="B17255" t="s">
        <v>5254</v>
      </c>
    </row>
    <row r="17256" spans="1:2">
      <c r="A17256" t="s">
        <v>5259</v>
      </c>
      <c r="B17256" t="s">
        <v>5260</v>
      </c>
    </row>
    <row r="17257" spans="1:2">
      <c r="A17257" t="s">
        <v>5259</v>
      </c>
      <c r="B17257" t="s">
        <v>5260</v>
      </c>
    </row>
    <row r="17258" spans="1:2">
      <c r="A17258" t="s">
        <v>5259</v>
      </c>
      <c r="B17258" t="s">
        <v>5260</v>
      </c>
    </row>
    <row r="17259" spans="1:2">
      <c r="A17259" t="s">
        <v>5255</v>
      </c>
      <c r="B17259" t="s">
        <v>5256</v>
      </c>
    </row>
    <row r="17260" spans="1:2">
      <c r="A17260" t="s">
        <v>5255</v>
      </c>
      <c r="B17260" t="s">
        <v>5256</v>
      </c>
    </row>
    <row r="17261" spans="1:2">
      <c r="A17261" t="s">
        <v>5255</v>
      </c>
      <c r="B17261" t="s">
        <v>5256</v>
      </c>
    </row>
    <row r="17262" spans="1:2">
      <c r="A17262" t="s">
        <v>5261</v>
      </c>
      <c r="B17262" t="s">
        <v>5262</v>
      </c>
    </row>
    <row r="17263" spans="1:2">
      <c r="A17263" t="s">
        <v>5261</v>
      </c>
      <c r="B17263" t="s">
        <v>5262</v>
      </c>
    </row>
    <row r="17264" spans="1:2">
      <c r="A17264" t="s">
        <v>5261</v>
      </c>
      <c r="B17264" t="s">
        <v>5262</v>
      </c>
    </row>
    <row r="17265" spans="1:2">
      <c r="A17265" t="s">
        <v>5257</v>
      </c>
      <c r="B17265" t="s">
        <v>5258</v>
      </c>
    </row>
    <row r="17266" spans="1:2">
      <c r="A17266" t="s">
        <v>5257</v>
      </c>
      <c r="B17266" t="s">
        <v>5258</v>
      </c>
    </row>
    <row r="17267" spans="1:2">
      <c r="A17267" t="s">
        <v>5257</v>
      </c>
      <c r="B17267" t="s">
        <v>5258</v>
      </c>
    </row>
    <row r="17268" spans="1:2">
      <c r="A17268" t="s">
        <v>5263</v>
      </c>
      <c r="B17268" t="s">
        <v>5264</v>
      </c>
    </row>
    <row r="17269" spans="1:2">
      <c r="A17269" t="s">
        <v>5263</v>
      </c>
      <c r="B17269" t="s">
        <v>5264</v>
      </c>
    </row>
    <row r="17270" spans="1:2">
      <c r="A17270" t="s">
        <v>5263</v>
      </c>
      <c r="B17270" t="s">
        <v>5264</v>
      </c>
    </row>
    <row r="17271" spans="1:2">
      <c r="A17271" t="s">
        <v>13060</v>
      </c>
      <c r="B17271" t="s">
        <v>13061</v>
      </c>
    </row>
    <row r="17272" spans="1:2">
      <c r="A17272" t="s">
        <v>13060</v>
      </c>
      <c r="B17272" t="s">
        <v>13061</v>
      </c>
    </row>
    <row r="17273" spans="1:2">
      <c r="A17273" t="s">
        <v>13060</v>
      </c>
      <c r="B17273" t="s">
        <v>13061</v>
      </c>
    </row>
    <row r="17274" spans="1:2">
      <c r="A17274" t="s">
        <v>13062</v>
      </c>
      <c r="B17274" t="s">
        <v>13063</v>
      </c>
    </row>
    <row r="17275" spans="1:2">
      <c r="A17275" t="s">
        <v>13062</v>
      </c>
      <c r="B17275" t="s">
        <v>13063</v>
      </c>
    </row>
    <row r="17276" spans="1:2">
      <c r="A17276" t="s">
        <v>13062</v>
      </c>
      <c r="B17276" t="s">
        <v>13063</v>
      </c>
    </row>
    <row r="17277" spans="1:2">
      <c r="A17277" t="s">
        <v>5265</v>
      </c>
      <c r="B17277" t="s">
        <v>5266</v>
      </c>
    </row>
    <row r="17278" spans="1:2">
      <c r="A17278" t="s">
        <v>5265</v>
      </c>
      <c r="B17278" t="s">
        <v>5266</v>
      </c>
    </row>
    <row r="17279" spans="1:2">
      <c r="A17279" t="s">
        <v>5265</v>
      </c>
      <c r="B17279" t="s">
        <v>5266</v>
      </c>
    </row>
    <row r="17280" spans="1:2">
      <c r="A17280" t="s">
        <v>5267</v>
      </c>
      <c r="B17280" t="s">
        <v>5268</v>
      </c>
    </row>
    <row r="17281" spans="1:2">
      <c r="A17281" t="s">
        <v>5267</v>
      </c>
      <c r="B17281" t="s">
        <v>5268</v>
      </c>
    </row>
    <row r="17282" spans="1:2">
      <c r="A17282" t="s">
        <v>5267</v>
      </c>
      <c r="B17282" t="s">
        <v>5268</v>
      </c>
    </row>
    <row r="17283" spans="1:2">
      <c r="A17283" t="s">
        <v>13064</v>
      </c>
      <c r="B17283" t="s">
        <v>13065</v>
      </c>
    </row>
    <row r="17284" spans="1:2">
      <c r="A17284" t="s">
        <v>13064</v>
      </c>
      <c r="B17284" t="s">
        <v>13065</v>
      </c>
    </row>
    <row r="17285" spans="1:2">
      <c r="A17285" t="s">
        <v>13064</v>
      </c>
      <c r="B17285" t="s">
        <v>13065</v>
      </c>
    </row>
    <row r="17286" spans="1:2">
      <c r="A17286" t="s">
        <v>553</v>
      </c>
      <c r="B17286" t="s">
        <v>13165</v>
      </c>
    </row>
    <row r="17287" spans="1:2">
      <c r="A17287" t="s">
        <v>553</v>
      </c>
      <c r="B17287" t="s">
        <v>13165</v>
      </c>
    </row>
    <row r="17288" spans="1:2">
      <c r="A17288" t="s">
        <v>553</v>
      </c>
      <c r="B17288" t="s">
        <v>13165</v>
      </c>
    </row>
    <row r="17289" spans="1:2">
      <c r="A17289" t="s">
        <v>554</v>
      </c>
      <c r="B17289" t="s">
        <v>13166</v>
      </c>
    </row>
    <row r="17290" spans="1:2">
      <c r="A17290" t="s">
        <v>554</v>
      </c>
      <c r="B17290" t="s">
        <v>13166</v>
      </c>
    </row>
    <row r="17291" spans="1:2">
      <c r="A17291" t="s">
        <v>554</v>
      </c>
      <c r="B17291" t="s">
        <v>13166</v>
      </c>
    </row>
    <row r="17292" spans="1:2">
      <c r="A17292" t="s">
        <v>12835</v>
      </c>
      <c r="B17292" t="s">
        <v>4953</v>
      </c>
    </row>
    <row r="17293" spans="1:2">
      <c r="A17293" t="s">
        <v>12835</v>
      </c>
      <c r="B17293" t="s">
        <v>4953</v>
      </c>
    </row>
    <row r="17294" spans="1:2">
      <c r="A17294" t="s">
        <v>12835</v>
      </c>
      <c r="B17294" t="s">
        <v>4953</v>
      </c>
    </row>
    <row r="17295" spans="1:2">
      <c r="A17295" t="s">
        <v>12822</v>
      </c>
      <c r="B17295" t="s">
        <v>4961</v>
      </c>
    </row>
    <row r="17296" spans="1:2">
      <c r="A17296" t="s">
        <v>12822</v>
      </c>
      <c r="B17296" t="s">
        <v>4961</v>
      </c>
    </row>
    <row r="17297" spans="1:2">
      <c r="A17297" t="s">
        <v>12822</v>
      </c>
      <c r="B17297" t="s">
        <v>4961</v>
      </c>
    </row>
    <row r="17298" spans="1:2">
      <c r="A17298" t="s">
        <v>12798</v>
      </c>
      <c r="B17298" t="s">
        <v>12799</v>
      </c>
    </row>
    <row r="17299" spans="1:2">
      <c r="A17299" t="s">
        <v>12798</v>
      </c>
      <c r="B17299" t="s">
        <v>12799</v>
      </c>
    </row>
    <row r="17300" spans="1:2">
      <c r="A17300" t="s">
        <v>12798</v>
      </c>
      <c r="B17300" t="s">
        <v>12799</v>
      </c>
    </row>
    <row r="17301" spans="1:2">
      <c r="A17301" t="s">
        <v>12800</v>
      </c>
      <c r="B17301" t="s">
        <v>12801</v>
      </c>
    </row>
    <row r="17302" spans="1:2">
      <c r="A17302" t="s">
        <v>12800</v>
      </c>
      <c r="B17302" t="s">
        <v>12801</v>
      </c>
    </row>
    <row r="17303" spans="1:2">
      <c r="A17303" t="s">
        <v>12800</v>
      </c>
      <c r="B17303" t="s">
        <v>12801</v>
      </c>
    </row>
    <row r="17304" spans="1:2">
      <c r="A17304" t="s">
        <v>12802</v>
      </c>
      <c r="B17304" t="s">
        <v>12803</v>
      </c>
    </row>
    <row r="17305" spans="1:2">
      <c r="A17305" t="s">
        <v>12802</v>
      </c>
      <c r="B17305" t="s">
        <v>12803</v>
      </c>
    </row>
    <row r="17306" spans="1:2">
      <c r="A17306" t="s">
        <v>12802</v>
      </c>
      <c r="B17306" t="s">
        <v>12803</v>
      </c>
    </row>
    <row r="17307" spans="1:2">
      <c r="A17307" t="s">
        <v>12804</v>
      </c>
      <c r="B17307" t="s">
        <v>12805</v>
      </c>
    </row>
    <row r="17308" spans="1:2">
      <c r="A17308" t="s">
        <v>12804</v>
      </c>
      <c r="B17308" t="s">
        <v>12805</v>
      </c>
    </row>
    <row r="17309" spans="1:2">
      <c r="A17309" t="s">
        <v>12804</v>
      </c>
      <c r="B17309" t="s">
        <v>12805</v>
      </c>
    </row>
    <row r="17310" spans="1:2">
      <c r="A17310" t="s">
        <v>12806</v>
      </c>
      <c r="B17310" t="s">
        <v>12807</v>
      </c>
    </row>
    <row r="17311" spans="1:2">
      <c r="A17311" t="s">
        <v>12806</v>
      </c>
      <c r="B17311" t="s">
        <v>12807</v>
      </c>
    </row>
    <row r="17312" spans="1:2">
      <c r="A17312" t="s">
        <v>12806</v>
      </c>
      <c r="B17312" t="s">
        <v>12807</v>
      </c>
    </row>
    <row r="17313" spans="1:2">
      <c r="A17313" t="s">
        <v>12808</v>
      </c>
      <c r="B17313" t="s">
        <v>12809</v>
      </c>
    </row>
    <row r="17314" spans="1:2">
      <c r="A17314" t="s">
        <v>12808</v>
      </c>
      <c r="B17314" t="s">
        <v>12809</v>
      </c>
    </row>
    <row r="17315" spans="1:2">
      <c r="A17315" t="s">
        <v>12808</v>
      </c>
      <c r="B17315" t="s">
        <v>12809</v>
      </c>
    </row>
    <row r="17316" spans="1:2">
      <c r="A17316" t="s">
        <v>13023</v>
      </c>
      <c r="B17316" t="s">
        <v>13024</v>
      </c>
    </row>
    <row r="17317" spans="1:2">
      <c r="A17317" t="s">
        <v>13023</v>
      </c>
      <c r="B17317" t="s">
        <v>13024</v>
      </c>
    </row>
    <row r="17318" spans="1:2">
      <c r="A17318" t="s">
        <v>13023</v>
      </c>
      <c r="B17318" t="s">
        <v>13024</v>
      </c>
    </row>
    <row r="17319" spans="1:2">
      <c r="A17319" t="s">
        <v>13025</v>
      </c>
      <c r="B17319" t="s">
        <v>13026</v>
      </c>
    </row>
    <row r="17320" spans="1:2">
      <c r="A17320" t="s">
        <v>13025</v>
      </c>
      <c r="B17320" t="s">
        <v>13026</v>
      </c>
    </row>
    <row r="17321" spans="1:2">
      <c r="A17321" t="s">
        <v>13025</v>
      </c>
      <c r="B17321" t="s">
        <v>13026</v>
      </c>
    </row>
    <row r="17322" spans="1:2">
      <c r="A17322" t="s">
        <v>13027</v>
      </c>
      <c r="B17322" t="s">
        <v>13028</v>
      </c>
    </row>
    <row r="17323" spans="1:2">
      <c r="A17323" t="s">
        <v>13027</v>
      </c>
      <c r="B17323" t="s">
        <v>13028</v>
      </c>
    </row>
    <row r="17324" spans="1:2">
      <c r="A17324" t="s">
        <v>13027</v>
      </c>
      <c r="B17324" t="s">
        <v>13028</v>
      </c>
    </row>
    <row r="17325" spans="1:2">
      <c r="A17325" t="s">
        <v>13029</v>
      </c>
      <c r="B17325" t="s">
        <v>13030</v>
      </c>
    </row>
    <row r="17326" spans="1:2">
      <c r="A17326" t="s">
        <v>13029</v>
      </c>
      <c r="B17326" t="s">
        <v>13030</v>
      </c>
    </row>
    <row r="17327" spans="1:2">
      <c r="A17327" t="s">
        <v>13029</v>
      </c>
      <c r="B17327" t="s">
        <v>13030</v>
      </c>
    </row>
    <row r="17328" spans="1:2">
      <c r="A17328" t="s">
        <v>12810</v>
      </c>
      <c r="B17328" t="s">
        <v>12811</v>
      </c>
    </row>
    <row r="17329" spans="1:2">
      <c r="A17329" t="s">
        <v>12810</v>
      </c>
      <c r="B17329" t="s">
        <v>12811</v>
      </c>
    </row>
    <row r="17330" spans="1:2">
      <c r="A17330" t="s">
        <v>12810</v>
      </c>
      <c r="B17330" t="s">
        <v>12811</v>
      </c>
    </row>
    <row r="17331" spans="1:2">
      <c r="A17331" t="s">
        <v>12812</v>
      </c>
      <c r="B17331" t="s">
        <v>12813</v>
      </c>
    </row>
    <row r="17332" spans="1:2">
      <c r="A17332" t="s">
        <v>12812</v>
      </c>
      <c r="B17332" t="s">
        <v>12813</v>
      </c>
    </row>
    <row r="17333" spans="1:2">
      <c r="A17333" t="s">
        <v>12812</v>
      </c>
      <c r="B17333" t="s">
        <v>12813</v>
      </c>
    </row>
    <row r="17334" spans="1:2">
      <c r="A17334" t="s">
        <v>12814</v>
      </c>
      <c r="B17334" t="s">
        <v>12815</v>
      </c>
    </row>
    <row r="17335" spans="1:2">
      <c r="A17335" t="s">
        <v>12814</v>
      </c>
      <c r="B17335" t="s">
        <v>12815</v>
      </c>
    </row>
    <row r="17336" spans="1:2">
      <c r="A17336" t="s">
        <v>12814</v>
      </c>
      <c r="B17336" t="s">
        <v>12815</v>
      </c>
    </row>
    <row r="17337" spans="1:2">
      <c r="A17337" t="s">
        <v>12816</v>
      </c>
      <c r="B17337" t="s">
        <v>12817</v>
      </c>
    </row>
    <row r="17338" spans="1:2">
      <c r="A17338" t="s">
        <v>12816</v>
      </c>
      <c r="B17338" t="s">
        <v>12817</v>
      </c>
    </row>
    <row r="17339" spans="1:2">
      <c r="A17339" t="s">
        <v>12816</v>
      </c>
      <c r="B17339" t="s">
        <v>12817</v>
      </c>
    </row>
    <row r="17340" spans="1:2">
      <c r="A17340" t="s">
        <v>12818</v>
      </c>
      <c r="B17340" t="s">
        <v>12819</v>
      </c>
    </row>
    <row r="17341" spans="1:2">
      <c r="A17341" t="s">
        <v>12818</v>
      </c>
      <c r="B17341" t="s">
        <v>12819</v>
      </c>
    </row>
    <row r="17342" spans="1:2">
      <c r="A17342" t="s">
        <v>12818</v>
      </c>
      <c r="B17342" t="s">
        <v>12819</v>
      </c>
    </row>
    <row r="17343" spans="1:2">
      <c r="A17343" t="s">
        <v>12820</v>
      </c>
      <c r="B17343" t="s">
        <v>12821</v>
      </c>
    </row>
    <row r="17344" spans="1:2">
      <c r="A17344" t="s">
        <v>12820</v>
      </c>
      <c r="B17344" t="s">
        <v>12821</v>
      </c>
    </row>
    <row r="17345" spans="1:2">
      <c r="A17345" t="s">
        <v>12820</v>
      </c>
      <c r="B17345" t="s">
        <v>12821</v>
      </c>
    </row>
    <row r="17346" spans="1:2">
      <c r="A17346" t="s">
        <v>13079</v>
      </c>
      <c r="B17346" t="s">
        <v>13080</v>
      </c>
    </row>
    <row r="17347" spans="1:2">
      <c r="A17347" t="s">
        <v>13079</v>
      </c>
      <c r="B17347" t="s">
        <v>13080</v>
      </c>
    </row>
    <row r="17348" spans="1:2">
      <c r="A17348" t="s">
        <v>13079</v>
      </c>
      <c r="B17348" t="s">
        <v>13080</v>
      </c>
    </row>
    <row r="17349" spans="1:2">
      <c r="A17349" t="s">
        <v>13081</v>
      </c>
      <c r="B17349" t="s">
        <v>13082</v>
      </c>
    </row>
    <row r="17350" spans="1:2">
      <c r="A17350" t="s">
        <v>13081</v>
      </c>
      <c r="B17350" t="s">
        <v>13082</v>
      </c>
    </row>
    <row r="17351" spans="1:2">
      <c r="A17351" t="s">
        <v>13081</v>
      </c>
      <c r="B17351" t="s">
        <v>13082</v>
      </c>
    </row>
    <row r="17352" spans="1:2">
      <c r="A17352" t="s">
        <v>12823</v>
      </c>
      <c r="B17352" t="s">
        <v>12824</v>
      </c>
    </row>
    <row r="17353" spans="1:2">
      <c r="A17353" t="s">
        <v>12823</v>
      </c>
      <c r="B17353" t="s">
        <v>12824</v>
      </c>
    </row>
    <row r="17354" spans="1:2">
      <c r="A17354" t="s">
        <v>12823</v>
      </c>
      <c r="B17354" t="s">
        <v>12824</v>
      </c>
    </row>
    <row r="17355" spans="1:2">
      <c r="A17355" t="s">
        <v>12825</v>
      </c>
      <c r="B17355" t="s">
        <v>12826</v>
      </c>
    </row>
    <row r="17356" spans="1:2">
      <c r="A17356" t="s">
        <v>12825</v>
      </c>
      <c r="B17356" t="s">
        <v>12826</v>
      </c>
    </row>
    <row r="17357" spans="1:2">
      <c r="A17357" t="s">
        <v>12825</v>
      </c>
      <c r="B17357" t="s">
        <v>12826</v>
      </c>
    </row>
    <row r="17358" spans="1:2">
      <c r="A17358" t="s">
        <v>12827</v>
      </c>
      <c r="B17358" t="s">
        <v>12828</v>
      </c>
    </row>
    <row r="17359" spans="1:2">
      <c r="A17359" t="s">
        <v>12827</v>
      </c>
      <c r="B17359" t="s">
        <v>12828</v>
      </c>
    </row>
    <row r="17360" spans="1:2">
      <c r="A17360" t="s">
        <v>12827</v>
      </c>
      <c r="B17360" t="s">
        <v>12828</v>
      </c>
    </row>
    <row r="17361" spans="1:2">
      <c r="A17361" t="s">
        <v>13077</v>
      </c>
      <c r="B17361" t="s">
        <v>13078</v>
      </c>
    </row>
    <row r="17362" spans="1:2">
      <c r="A17362" t="s">
        <v>13077</v>
      </c>
      <c r="B17362" t="s">
        <v>13078</v>
      </c>
    </row>
    <row r="17363" spans="1:2">
      <c r="A17363" t="s">
        <v>13077</v>
      </c>
      <c r="B17363" t="s">
        <v>13078</v>
      </c>
    </row>
    <row r="17364" spans="1:2">
      <c r="A17364" t="s">
        <v>12829</v>
      </c>
      <c r="B17364" t="s">
        <v>12830</v>
      </c>
    </row>
    <row r="17365" spans="1:2">
      <c r="A17365" t="s">
        <v>12829</v>
      </c>
      <c r="B17365" t="s">
        <v>12830</v>
      </c>
    </row>
    <row r="17366" spans="1:2">
      <c r="A17366" t="s">
        <v>12829</v>
      </c>
      <c r="B17366" t="s">
        <v>12830</v>
      </c>
    </row>
    <row r="17367" spans="1:2">
      <c r="A17367" t="s">
        <v>12831</v>
      </c>
      <c r="B17367" t="s">
        <v>12832</v>
      </c>
    </row>
    <row r="17368" spans="1:2">
      <c r="A17368" t="s">
        <v>12831</v>
      </c>
      <c r="B17368" t="s">
        <v>12832</v>
      </c>
    </row>
    <row r="17369" spans="1:2">
      <c r="A17369" t="s">
        <v>12831</v>
      </c>
      <c r="B17369" t="s">
        <v>12832</v>
      </c>
    </row>
    <row r="17370" spans="1:2">
      <c r="A17370" t="s">
        <v>12833</v>
      </c>
      <c r="B17370" t="s">
        <v>12834</v>
      </c>
    </row>
    <row r="17371" spans="1:2">
      <c r="A17371" t="s">
        <v>12833</v>
      </c>
      <c r="B17371" t="s">
        <v>12834</v>
      </c>
    </row>
    <row r="17372" spans="1:2">
      <c r="A17372" t="s">
        <v>12833</v>
      </c>
      <c r="B17372" t="s">
        <v>12834</v>
      </c>
    </row>
    <row r="17373" spans="1:2">
      <c r="A17373" t="s">
        <v>12998</v>
      </c>
      <c r="B17373" t="s">
        <v>12999</v>
      </c>
    </row>
    <row r="17374" spans="1:2">
      <c r="A17374" t="s">
        <v>12998</v>
      </c>
      <c r="B17374" t="s">
        <v>12999</v>
      </c>
    </row>
    <row r="17375" spans="1:2">
      <c r="A17375" t="s">
        <v>12998</v>
      </c>
      <c r="B17375" t="s">
        <v>12999</v>
      </c>
    </row>
    <row r="17376" spans="1:2">
      <c r="A17376" t="s">
        <v>13000</v>
      </c>
      <c r="B17376" t="s">
        <v>13001</v>
      </c>
    </row>
    <row r="17377" spans="1:2">
      <c r="A17377" t="s">
        <v>13000</v>
      </c>
      <c r="B17377" t="s">
        <v>13001</v>
      </c>
    </row>
    <row r="17378" spans="1:2">
      <c r="A17378" t="s">
        <v>13000</v>
      </c>
      <c r="B17378" t="s">
        <v>13001</v>
      </c>
    </row>
    <row r="17379" spans="1:2">
      <c r="A17379" t="s">
        <v>13017</v>
      </c>
      <c r="B17379" t="s">
        <v>13018</v>
      </c>
    </row>
    <row r="17380" spans="1:2">
      <c r="A17380" t="s">
        <v>13017</v>
      </c>
      <c r="B17380" t="s">
        <v>13018</v>
      </c>
    </row>
    <row r="17381" spans="1:2">
      <c r="A17381" t="s">
        <v>13017</v>
      </c>
      <c r="B17381" t="s">
        <v>13018</v>
      </c>
    </row>
    <row r="17382" spans="1:2">
      <c r="A17382" t="s">
        <v>13019</v>
      </c>
      <c r="B17382" t="s">
        <v>13020</v>
      </c>
    </row>
    <row r="17383" spans="1:2">
      <c r="A17383" t="s">
        <v>13019</v>
      </c>
      <c r="B17383" t="s">
        <v>13020</v>
      </c>
    </row>
    <row r="17384" spans="1:2">
      <c r="A17384" t="s">
        <v>13019</v>
      </c>
      <c r="B17384" t="s">
        <v>13020</v>
      </c>
    </row>
    <row r="17385" spans="1:2">
      <c r="A17385" t="s">
        <v>13021</v>
      </c>
      <c r="B17385" t="s">
        <v>13022</v>
      </c>
    </row>
    <row r="17386" spans="1:2">
      <c r="A17386" t="s">
        <v>13021</v>
      </c>
      <c r="B17386" t="s">
        <v>13022</v>
      </c>
    </row>
    <row r="17387" spans="1:2">
      <c r="A17387" t="s">
        <v>13021</v>
      </c>
      <c r="B17387" t="s">
        <v>13022</v>
      </c>
    </row>
    <row r="17388" spans="1:2">
      <c r="A17388" t="s">
        <v>12774</v>
      </c>
      <c r="B17388" t="s">
        <v>12775</v>
      </c>
    </row>
    <row r="17389" spans="1:2">
      <c r="A17389" t="s">
        <v>12774</v>
      </c>
      <c r="B17389" t="s">
        <v>12775</v>
      </c>
    </row>
    <row r="17390" spans="1:2">
      <c r="A17390" t="s">
        <v>12774</v>
      </c>
      <c r="B17390" t="s">
        <v>12775</v>
      </c>
    </row>
    <row r="17391" spans="1:2">
      <c r="A17391" t="s">
        <v>12776</v>
      </c>
      <c r="B17391" t="s">
        <v>12777</v>
      </c>
    </row>
    <row r="17392" spans="1:2">
      <c r="A17392" t="s">
        <v>12776</v>
      </c>
      <c r="B17392" t="s">
        <v>12777</v>
      </c>
    </row>
    <row r="17393" spans="1:2">
      <c r="A17393" t="s">
        <v>12776</v>
      </c>
      <c r="B17393" t="s">
        <v>12777</v>
      </c>
    </row>
    <row r="17394" spans="1:2">
      <c r="A17394" t="s">
        <v>12778</v>
      </c>
      <c r="B17394" t="s">
        <v>12779</v>
      </c>
    </row>
    <row r="17395" spans="1:2">
      <c r="A17395" t="s">
        <v>12778</v>
      </c>
      <c r="B17395" t="s">
        <v>12779</v>
      </c>
    </row>
    <row r="17396" spans="1:2">
      <c r="A17396" t="s">
        <v>12778</v>
      </c>
      <c r="B17396" t="s">
        <v>12779</v>
      </c>
    </row>
    <row r="17397" spans="1:2">
      <c r="A17397" t="s">
        <v>12780</v>
      </c>
      <c r="B17397" t="s">
        <v>12781</v>
      </c>
    </row>
    <row r="17398" spans="1:2">
      <c r="A17398" t="s">
        <v>12780</v>
      </c>
      <c r="B17398" t="s">
        <v>12781</v>
      </c>
    </row>
    <row r="17399" spans="1:2">
      <c r="A17399" t="s">
        <v>12780</v>
      </c>
      <c r="B17399" t="s">
        <v>12781</v>
      </c>
    </row>
    <row r="17400" spans="1:2">
      <c r="A17400" t="s">
        <v>12782</v>
      </c>
      <c r="B17400" t="s">
        <v>12783</v>
      </c>
    </row>
    <row r="17401" spans="1:2">
      <c r="A17401" t="s">
        <v>12782</v>
      </c>
      <c r="B17401" t="s">
        <v>12783</v>
      </c>
    </row>
    <row r="17402" spans="1:2">
      <c r="A17402" t="s">
        <v>12782</v>
      </c>
      <c r="B17402" t="s">
        <v>12783</v>
      </c>
    </row>
    <row r="17403" spans="1:2">
      <c r="A17403" t="s">
        <v>12784</v>
      </c>
      <c r="B17403" t="s">
        <v>12785</v>
      </c>
    </row>
    <row r="17404" spans="1:2">
      <c r="A17404" t="s">
        <v>12784</v>
      </c>
      <c r="B17404" t="s">
        <v>12785</v>
      </c>
    </row>
    <row r="17405" spans="1:2">
      <c r="A17405" t="s">
        <v>12784</v>
      </c>
      <c r="B17405" t="s">
        <v>12785</v>
      </c>
    </row>
    <row r="17406" spans="1:2">
      <c r="A17406" t="s">
        <v>12786</v>
      </c>
      <c r="B17406" t="s">
        <v>12787</v>
      </c>
    </row>
    <row r="17407" spans="1:2">
      <c r="A17407" t="s">
        <v>12786</v>
      </c>
      <c r="B17407" t="s">
        <v>12787</v>
      </c>
    </row>
    <row r="17408" spans="1:2">
      <c r="A17408" t="s">
        <v>12786</v>
      </c>
      <c r="B17408" t="s">
        <v>12787</v>
      </c>
    </row>
    <row r="17409" spans="1:2">
      <c r="A17409" t="s">
        <v>12788</v>
      </c>
      <c r="B17409" t="s">
        <v>12789</v>
      </c>
    </row>
    <row r="17410" spans="1:2">
      <c r="A17410" t="s">
        <v>12788</v>
      </c>
      <c r="B17410" t="s">
        <v>12789</v>
      </c>
    </row>
    <row r="17411" spans="1:2">
      <c r="A17411" t="s">
        <v>12788</v>
      </c>
      <c r="B17411" t="s">
        <v>12789</v>
      </c>
    </row>
    <row r="17412" spans="1:2">
      <c r="A17412" t="s">
        <v>12790</v>
      </c>
      <c r="B17412" t="s">
        <v>12791</v>
      </c>
    </row>
    <row r="17413" spans="1:2">
      <c r="A17413" t="s">
        <v>12790</v>
      </c>
      <c r="B17413" t="s">
        <v>12791</v>
      </c>
    </row>
    <row r="17414" spans="1:2">
      <c r="A17414" t="s">
        <v>12790</v>
      </c>
      <c r="B17414" t="s">
        <v>12791</v>
      </c>
    </row>
    <row r="17415" spans="1:2">
      <c r="A17415" t="s">
        <v>12792</v>
      </c>
      <c r="B17415" t="s">
        <v>12793</v>
      </c>
    </row>
    <row r="17416" spans="1:2">
      <c r="A17416" t="s">
        <v>12792</v>
      </c>
      <c r="B17416" t="s">
        <v>12793</v>
      </c>
    </row>
    <row r="17417" spans="1:2">
      <c r="A17417" t="s">
        <v>12792</v>
      </c>
      <c r="B17417" t="s">
        <v>12793</v>
      </c>
    </row>
    <row r="17418" spans="1:2">
      <c r="A17418" t="s">
        <v>12794</v>
      </c>
      <c r="B17418" t="s">
        <v>12795</v>
      </c>
    </row>
    <row r="17419" spans="1:2">
      <c r="A17419" t="s">
        <v>12794</v>
      </c>
      <c r="B17419" t="s">
        <v>12795</v>
      </c>
    </row>
    <row r="17420" spans="1:2">
      <c r="A17420" t="s">
        <v>12794</v>
      </c>
      <c r="B17420" t="s">
        <v>12795</v>
      </c>
    </row>
    <row r="17421" spans="1:2">
      <c r="A17421" t="s">
        <v>12796</v>
      </c>
      <c r="B17421" t="s">
        <v>12797</v>
      </c>
    </row>
    <row r="17422" spans="1:2">
      <c r="A17422" t="s">
        <v>12796</v>
      </c>
      <c r="B17422" t="s">
        <v>12797</v>
      </c>
    </row>
    <row r="17423" spans="1:2">
      <c r="A17423" t="s">
        <v>12796</v>
      </c>
      <c r="B17423" t="s">
        <v>12797</v>
      </c>
    </row>
    <row r="17424" spans="1:2">
      <c r="A17424" t="s">
        <v>12954</v>
      </c>
      <c r="B17424" t="s">
        <v>12955</v>
      </c>
    </row>
    <row r="17425" spans="1:2">
      <c r="A17425" t="s">
        <v>12954</v>
      </c>
      <c r="B17425" t="s">
        <v>12955</v>
      </c>
    </row>
    <row r="17426" spans="1:2">
      <c r="A17426" t="s">
        <v>12954</v>
      </c>
      <c r="B17426" t="s">
        <v>12955</v>
      </c>
    </row>
    <row r="17427" spans="1:2">
      <c r="A17427" t="s">
        <v>12956</v>
      </c>
      <c r="B17427" t="s">
        <v>12957</v>
      </c>
    </row>
    <row r="17428" spans="1:2">
      <c r="A17428" t="s">
        <v>12956</v>
      </c>
      <c r="B17428" t="s">
        <v>12957</v>
      </c>
    </row>
    <row r="17429" spans="1:2">
      <c r="A17429" t="s">
        <v>12956</v>
      </c>
      <c r="B17429" t="s">
        <v>12957</v>
      </c>
    </row>
    <row r="17430" spans="1:2">
      <c r="A17430" t="s">
        <v>13103</v>
      </c>
      <c r="B17430" t="s">
        <v>11911</v>
      </c>
    </row>
    <row r="17431" spans="1:2">
      <c r="A17431" t="s">
        <v>13103</v>
      </c>
      <c r="B17431" t="s">
        <v>11911</v>
      </c>
    </row>
    <row r="17432" spans="1:2">
      <c r="A17432" t="s">
        <v>13103</v>
      </c>
      <c r="B17432" t="s">
        <v>11911</v>
      </c>
    </row>
    <row r="17433" spans="1:2">
      <c r="A17433" t="s">
        <v>13169</v>
      </c>
      <c r="B17433" t="s">
        <v>13170</v>
      </c>
    </row>
    <row r="17434" spans="1:2">
      <c r="A17434" t="s">
        <v>13169</v>
      </c>
      <c r="B17434" t="s">
        <v>13170</v>
      </c>
    </row>
    <row r="17435" spans="1:2">
      <c r="A17435" t="s">
        <v>13169</v>
      </c>
      <c r="B17435" t="s">
        <v>13170</v>
      </c>
    </row>
    <row r="17436" spans="1:2">
      <c r="A17436" t="s">
        <v>12964</v>
      </c>
      <c r="B17436" t="s">
        <v>12965</v>
      </c>
    </row>
    <row r="17437" spans="1:2">
      <c r="A17437" t="s">
        <v>12964</v>
      </c>
      <c r="B17437" t="s">
        <v>12965</v>
      </c>
    </row>
    <row r="17438" spans="1:2">
      <c r="A17438" t="s">
        <v>12964</v>
      </c>
      <c r="B17438" t="s">
        <v>12965</v>
      </c>
    </row>
    <row r="17439" spans="1:2">
      <c r="A17439" t="s">
        <v>12966</v>
      </c>
      <c r="B17439" t="s">
        <v>12967</v>
      </c>
    </row>
    <row r="17440" spans="1:2">
      <c r="A17440" t="s">
        <v>12966</v>
      </c>
      <c r="B17440" t="s">
        <v>12967</v>
      </c>
    </row>
    <row r="17441" spans="1:2">
      <c r="A17441" t="s">
        <v>12966</v>
      </c>
      <c r="B17441" t="s">
        <v>12967</v>
      </c>
    </row>
    <row r="17442" spans="1:2">
      <c r="A17442" t="s">
        <v>13317</v>
      </c>
      <c r="B17442" t="s">
        <v>12967</v>
      </c>
    </row>
    <row r="17443" spans="1:2">
      <c r="A17443" t="s">
        <v>13317</v>
      </c>
      <c r="B17443" t="s">
        <v>12967</v>
      </c>
    </row>
    <row r="17444" spans="1:2">
      <c r="A17444" t="s">
        <v>13318</v>
      </c>
      <c r="B17444" t="s">
        <v>13319</v>
      </c>
    </row>
    <row r="17445" spans="1:2">
      <c r="A17445" t="s">
        <v>13318</v>
      </c>
      <c r="B17445" t="s">
        <v>13319</v>
      </c>
    </row>
    <row r="17446" spans="1:2">
      <c r="A17446" t="s">
        <v>12958</v>
      </c>
      <c r="B17446" t="s">
        <v>12959</v>
      </c>
    </row>
    <row r="17447" spans="1:2">
      <c r="A17447" t="s">
        <v>12958</v>
      </c>
      <c r="B17447" t="s">
        <v>12959</v>
      </c>
    </row>
    <row r="17448" spans="1:2">
      <c r="A17448" t="s">
        <v>12958</v>
      </c>
      <c r="B17448" t="s">
        <v>12959</v>
      </c>
    </row>
    <row r="17449" spans="1:2">
      <c r="A17449" t="s">
        <v>13320</v>
      </c>
      <c r="B17449" t="s">
        <v>12959</v>
      </c>
    </row>
    <row r="17450" spans="1:2">
      <c r="A17450" t="s">
        <v>13320</v>
      </c>
      <c r="B17450" t="s">
        <v>12959</v>
      </c>
    </row>
    <row r="17451" spans="1:2">
      <c r="A17451" t="s">
        <v>13321</v>
      </c>
      <c r="B17451" t="s">
        <v>13322</v>
      </c>
    </row>
    <row r="17452" spans="1:2">
      <c r="A17452" t="s">
        <v>13321</v>
      </c>
      <c r="B17452" t="s">
        <v>13322</v>
      </c>
    </row>
    <row r="17453" spans="1:2">
      <c r="A17453" t="s">
        <v>12960</v>
      </c>
      <c r="B17453" t="s">
        <v>12961</v>
      </c>
    </row>
    <row r="17454" spans="1:2">
      <c r="A17454" t="s">
        <v>12960</v>
      </c>
      <c r="B17454" t="s">
        <v>12961</v>
      </c>
    </row>
    <row r="17455" spans="1:2">
      <c r="A17455" t="s">
        <v>12960</v>
      </c>
      <c r="B17455" t="s">
        <v>12961</v>
      </c>
    </row>
    <row r="17456" spans="1:2">
      <c r="A17456" t="s">
        <v>13323</v>
      </c>
      <c r="B17456" t="s">
        <v>13324</v>
      </c>
    </row>
    <row r="17457" spans="1:2">
      <c r="A17457" t="s">
        <v>13323</v>
      </c>
      <c r="B17457" t="s">
        <v>13324</v>
      </c>
    </row>
    <row r="17458" spans="1:2">
      <c r="A17458" t="s">
        <v>12962</v>
      </c>
      <c r="B17458" t="s">
        <v>12963</v>
      </c>
    </row>
    <row r="17459" spans="1:2">
      <c r="A17459" t="s">
        <v>12962</v>
      </c>
      <c r="B17459" t="s">
        <v>12963</v>
      </c>
    </row>
    <row r="17460" spans="1:2">
      <c r="A17460" t="s">
        <v>12962</v>
      </c>
      <c r="B17460" t="s">
        <v>12963</v>
      </c>
    </row>
    <row r="17461" spans="1:2">
      <c r="A17461" t="s">
        <v>12972</v>
      </c>
      <c r="B17461" t="s">
        <v>12973</v>
      </c>
    </row>
    <row r="17462" spans="1:2">
      <c r="A17462" t="s">
        <v>12972</v>
      </c>
      <c r="B17462" t="s">
        <v>12973</v>
      </c>
    </row>
    <row r="17463" spans="1:2">
      <c r="A17463" t="s">
        <v>12972</v>
      </c>
      <c r="B17463" t="s">
        <v>12973</v>
      </c>
    </row>
    <row r="17464" spans="1:2">
      <c r="A17464" t="s">
        <v>12974</v>
      </c>
      <c r="B17464" t="s">
        <v>12975</v>
      </c>
    </row>
    <row r="17465" spans="1:2">
      <c r="A17465" t="s">
        <v>12974</v>
      </c>
      <c r="B17465" t="s">
        <v>12975</v>
      </c>
    </row>
    <row r="17466" spans="1:2">
      <c r="A17466" t="s">
        <v>12974</v>
      </c>
      <c r="B17466" t="s">
        <v>12975</v>
      </c>
    </row>
    <row r="17467" spans="1:2">
      <c r="A17467" t="s">
        <v>13277</v>
      </c>
      <c r="B17467" t="s">
        <v>13278</v>
      </c>
    </row>
    <row r="17468" spans="1:2">
      <c r="A17468" t="s">
        <v>13277</v>
      </c>
      <c r="B17468" t="s">
        <v>13278</v>
      </c>
    </row>
    <row r="17469" spans="1:2">
      <c r="A17469" t="s">
        <v>13279</v>
      </c>
      <c r="B17469" t="s">
        <v>12975</v>
      </c>
    </row>
    <row r="17470" spans="1:2">
      <c r="A17470" t="s">
        <v>13279</v>
      </c>
      <c r="B17470" t="s">
        <v>12975</v>
      </c>
    </row>
    <row r="17471" spans="1:2">
      <c r="A17471" t="s">
        <v>13171</v>
      </c>
      <c r="B17471" t="s">
        <v>13172</v>
      </c>
    </row>
    <row r="17472" spans="1:2">
      <c r="A17472" t="s">
        <v>13171</v>
      </c>
      <c r="B17472" t="s">
        <v>13172</v>
      </c>
    </row>
    <row r="17473" spans="1:2">
      <c r="A17473" t="s">
        <v>13171</v>
      </c>
      <c r="B17473" t="s">
        <v>13172</v>
      </c>
    </row>
    <row r="17474" spans="1:2">
      <c r="A17474" t="s">
        <v>12976</v>
      </c>
      <c r="B17474" t="s">
        <v>12977</v>
      </c>
    </row>
    <row r="17475" spans="1:2">
      <c r="A17475" t="s">
        <v>12976</v>
      </c>
      <c r="B17475" t="s">
        <v>12977</v>
      </c>
    </row>
    <row r="17476" spans="1:2">
      <c r="A17476" t="s">
        <v>12976</v>
      </c>
      <c r="B17476" t="s">
        <v>12977</v>
      </c>
    </row>
    <row r="17477" spans="1:2">
      <c r="A17477" t="s">
        <v>12978</v>
      </c>
      <c r="B17477" t="s">
        <v>12979</v>
      </c>
    </row>
    <row r="17478" spans="1:2">
      <c r="A17478" t="s">
        <v>12978</v>
      </c>
      <c r="B17478" t="s">
        <v>12979</v>
      </c>
    </row>
    <row r="17479" spans="1:2">
      <c r="A17479" t="s">
        <v>12978</v>
      </c>
      <c r="B17479" t="s">
        <v>12979</v>
      </c>
    </row>
    <row r="17480" spans="1:2">
      <c r="A17480" t="s">
        <v>13274</v>
      </c>
      <c r="B17480" t="s">
        <v>12977</v>
      </c>
    </row>
    <row r="17481" spans="1:2">
      <c r="A17481" t="s">
        <v>13274</v>
      </c>
      <c r="B17481" t="s">
        <v>12977</v>
      </c>
    </row>
    <row r="17482" spans="1:2">
      <c r="A17482" t="s">
        <v>13275</v>
      </c>
      <c r="B17482" t="s">
        <v>13276</v>
      </c>
    </row>
    <row r="17483" spans="1:2">
      <c r="A17483" t="s">
        <v>13275</v>
      </c>
      <c r="B17483" t="s">
        <v>13276</v>
      </c>
    </row>
    <row r="17484" spans="1:2">
      <c r="A17484" t="s">
        <v>12920</v>
      </c>
      <c r="B17484" t="s">
        <v>12921</v>
      </c>
    </row>
    <row r="17485" spans="1:2">
      <c r="A17485" t="s">
        <v>12920</v>
      </c>
      <c r="B17485" t="s">
        <v>12921</v>
      </c>
    </row>
    <row r="17486" spans="1:2">
      <c r="A17486" t="s">
        <v>12920</v>
      </c>
      <c r="B17486" t="s">
        <v>12921</v>
      </c>
    </row>
    <row r="17487" spans="1:2">
      <c r="A17487" t="s">
        <v>12970</v>
      </c>
      <c r="B17487" t="s">
        <v>12971</v>
      </c>
    </row>
    <row r="17488" spans="1:2">
      <c r="A17488" t="s">
        <v>12970</v>
      </c>
      <c r="B17488" t="s">
        <v>12971</v>
      </c>
    </row>
    <row r="17489" spans="1:2">
      <c r="A17489" t="s">
        <v>12970</v>
      </c>
      <c r="B17489" t="s">
        <v>12971</v>
      </c>
    </row>
    <row r="17490" spans="1:2">
      <c r="A17490" t="s">
        <v>12916</v>
      </c>
      <c r="B17490" t="s">
        <v>12917</v>
      </c>
    </row>
    <row r="17491" spans="1:2">
      <c r="A17491" t="s">
        <v>12916</v>
      </c>
      <c r="B17491" t="s">
        <v>12917</v>
      </c>
    </row>
    <row r="17492" spans="1:2">
      <c r="A17492" t="s">
        <v>12916</v>
      </c>
      <c r="B17492" t="s">
        <v>12917</v>
      </c>
    </row>
    <row r="17493" spans="1:2">
      <c r="A17493" t="s">
        <v>12968</v>
      </c>
      <c r="B17493" t="s">
        <v>12969</v>
      </c>
    </row>
    <row r="17494" spans="1:2">
      <c r="A17494" t="s">
        <v>12968</v>
      </c>
      <c r="B17494" t="s">
        <v>12969</v>
      </c>
    </row>
    <row r="17495" spans="1:2">
      <c r="A17495" t="s">
        <v>12968</v>
      </c>
      <c r="B17495" t="s">
        <v>12969</v>
      </c>
    </row>
    <row r="17496" spans="1:2">
      <c r="A17496" t="s">
        <v>12986</v>
      </c>
      <c r="B17496" t="s">
        <v>12987</v>
      </c>
    </row>
    <row r="17497" spans="1:2">
      <c r="A17497" t="s">
        <v>12986</v>
      </c>
      <c r="B17497" t="s">
        <v>12987</v>
      </c>
    </row>
    <row r="17498" spans="1:2">
      <c r="A17498" t="s">
        <v>12986</v>
      </c>
      <c r="B17498" t="s">
        <v>12987</v>
      </c>
    </row>
    <row r="17499" spans="1:2">
      <c r="A17499" t="s">
        <v>12988</v>
      </c>
      <c r="B17499" t="s">
        <v>12989</v>
      </c>
    </row>
    <row r="17500" spans="1:2">
      <c r="A17500" t="s">
        <v>12988</v>
      </c>
      <c r="B17500" t="s">
        <v>12989</v>
      </c>
    </row>
    <row r="17501" spans="1:2">
      <c r="A17501" t="s">
        <v>12988</v>
      </c>
      <c r="B17501" t="s">
        <v>12989</v>
      </c>
    </row>
    <row r="17502" spans="1:2">
      <c r="A17502" t="s">
        <v>12980</v>
      </c>
      <c r="B17502" t="s">
        <v>12981</v>
      </c>
    </row>
    <row r="17503" spans="1:2">
      <c r="A17503" t="s">
        <v>12980</v>
      </c>
      <c r="B17503" t="s">
        <v>12981</v>
      </c>
    </row>
    <row r="17504" spans="1:2">
      <c r="A17504" t="s">
        <v>12980</v>
      </c>
      <c r="B17504" t="s">
        <v>12981</v>
      </c>
    </row>
    <row r="17505" spans="1:2">
      <c r="A17505" t="s">
        <v>12982</v>
      </c>
      <c r="B17505" t="s">
        <v>12983</v>
      </c>
    </row>
    <row r="17506" spans="1:2">
      <c r="A17506" t="s">
        <v>12982</v>
      </c>
      <c r="B17506" t="s">
        <v>12983</v>
      </c>
    </row>
    <row r="17507" spans="1:2">
      <c r="A17507" t="s">
        <v>12982</v>
      </c>
      <c r="B17507" t="s">
        <v>12983</v>
      </c>
    </row>
    <row r="17508" spans="1:2">
      <c r="A17508" t="s">
        <v>12984</v>
      </c>
      <c r="B17508" t="s">
        <v>12985</v>
      </c>
    </row>
    <row r="17509" spans="1:2">
      <c r="A17509" t="s">
        <v>12984</v>
      </c>
      <c r="B17509" t="s">
        <v>12985</v>
      </c>
    </row>
    <row r="17510" spans="1:2">
      <c r="A17510" t="s">
        <v>12984</v>
      </c>
      <c r="B17510" t="s">
        <v>12985</v>
      </c>
    </row>
    <row r="17511" spans="1:2">
      <c r="A17511" t="s">
        <v>13121</v>
      </c>
      <c r="B17511" t="s">
        <v>13122</v>
      </c>
    </row>
    <row r="17512" spans="1:2">
      <c r="A17512" t="s">
        <v>13121</v>
      </c>
      <c r="B17512" t="s">
        <v>13122</v>
      </c>
    </row>
    <row r="17513" spans="1:2">
      <c r="A17513" t="s">
        <v>13121</v>
      </c>
      <c r="B17513" t="s">
        <v>13122</v>
      </c>
    </row>
    <row r="17514" spans="1:2">
      <c r="A17514" t="s">
        <v>12922</v>
      </c>
      <c r="B17514" t="s">
        <v>12923</v>
      </c>
    </row>
    <row r="17515" spans="1:2">
      <c r="A17515" t="s">
        <v>12922</v>
      </c>
      <c r="B17515" t="s">
        <v>12923</v>
      </c>
    </row>
    <row r="17516" spans="1:2">
      <c r="A17516" t="s">
        <v>12922</v>
      </c>
      <c r="B17516" t="s">
        <v>12923</v>
      </c>
    </row>
    <row r="17517" spans="1:2">
      <c r="A17517" t="s">
        <v>13125</v>
      </c>
      <c r="B17517" t="s">
        <v>13126</v>
      </c>
    </row>
    <row r="17518" spans="1:2">
      <c r="A17518" t="s">
        <v>13125</v>
      </c>
      <c r="B17518" t="s">
        <v>13126</v>
      </c>
    </row>
    <row r="17519" spans="1:2">
      <c r="A17519" t="s">
        <v>13125</v>
      </c>
      <c r="B17519" t="s">
        <v>13126</v>
      </c>
    </row>
    <row r="17520" spans="1:2">
      <c r="A17520" t="s">
        <v>5277</v>
      </c>
      <c r="B17520" t="s">
        <v>5278</v>
      </c>
    </row>
    <row r="17521" spans="1:2">
      <c r="A17521" t="s">
        <v>5277</v>
      </c>
      <c r="B17521" t="s">
        <v>5278</v>
      </c>
    </row>
    <row r="17522" spans="1:2">
      <c r="A17522" t="s">
        <v>5277</v>
      </c>
      <c r="B17522" t="s">
        <v>5278</v>
      </c>
    </row>
    <row r="17523" spans="1:2">
      <c r="A17523" t="s">
        <v>5279</v>
      </c>
      <c r="B17523" t="s">
        <v>5280</v>
      </c>
    </row>
    <row r="17524" spans="1:2">
      <c r="A17524" t="s">
        <v>5279</v>
      </c>
      <c r="B17524" t="s">
        <v>5280</v>
      </c>
    </row>
    <row r="17525" spans="1:2">
      <c r="A17525" t="s">
        <v>5279</v>
      </c>
      <c r="B17525" t="s">
        <v>5280</v>
      </c>
    </row>
    <row r="17526" spans="1:2">
      <c r="A17526" t="s">
        <v>13068</v>
      </c>
      <c r="B17526" t="s">
        <v>13069</v>
      </c>
    </row>
    <row r="17527" spans="1:2">
      <c r="A17527" t="s">
        <v>13068</v>
      </c>
      <c r="B17527" t="s">
        <v>13069</v>
      </c>
    </row>
    <row r="17528" spans="1:2">
      <c r="A17528" t="s">
        <v>13068</v>
      </c>
      <c r="B17528" t="s">
        <v>13069</v>
      </c>
    </row>
    <row r="17529" spans="1:2">
      <c r="A17529" t="s">
        <v>5281</v>
      </c>
      <c r="B17529" t="s">
        <v>5282</v>
      </c>
    </row>
    <row r="17530" spans="1:2">
      <c r="A17530" t="s">
        <v>5281</v>
      </c>
      <c r="B17530" t="s">
        <v>5282</v>
      </c>
    </row>
    <row r="17531" spans="1:2">
      <c r="A17531" t="s">
        <v>5281</v>
      </c>
      <c r="B17531" t="s">
        <v>5282</v>
      </c>
    </row>
    <row r="17532" spans="1:2">
      <c r="A17532" t="s">
        <v>5283</v>
      </c>
      <c r="B17532" t="s">
        <v>5284</v>
      </c>
    </row>
    <row r="17533" spans="1:2">
      <c r="A17533" t="s">
        <v>5283</v>
      </c>
      <c r="B17533" t="s">
        <v>5284</v>
      </c>
    </row>
    <row r="17534" spans="1:2">
      <c r="A17534" t="s">
        <v>5283</v>
      </c>
      <c r="B17534" t="s">
        <v>5284</v>
      </c>
    </row>
    <row r="17535" spans="1:2">
      <c r="A17535" t="s">
        <v>5285</v>
      </c>
      <c r="B17535" t="s">
        <v>5286</v>
      </c>
    </row>
    <row r="17536" spans="1:2">
      <c r="A17536" t="s">
        <v>5285</v>
      </c>
      <c r="B17536" t="s">
        <v>5286</v>
      </c>
    </row>
    <row r="17537" spans="1:2">
      <c r="A17537" t="s">
        <v>5285</v>
      </c>
      <c r="B17537" t="s">
        <v>5286</v>
      </c>
    </row>
    <row r="17538" spans="1:2">
      <c r="A17538" t="s">
        <v>5287</v>
      </c>
      <c r="B17538" t="s">
        <v>5288</v>
      </c>
    </row>
    <row r="17539" spans="1:2">
      <c r="A17539" t="s">
        <v>5287</v>
      </c>
      <c r="B17539" t="s">
        <v>5288</v>
      </c>
    </row>
    <row r="17540" spans="1:2">
      <c r="A17540" t="s">
        <v>5287</v>
      </c>
      <c r="B17540" t="s">
        <v>5288</v>
      </c>
    </row>
    <row r="17541" spans="1:2">
      <c r="A17541" t="s">
        <v>5289</v>
      </c>
      <c r="B17541" t="s">
        <v>5290</v>
      </c>
    </row>
    <row r="17542" spans="1:2">
      <c r="A17542" t="s">
        <v>5289</v>
      </c>
      <c r="B17542" t="s">
        <v>5290</v>
      </c>
    </row>
    <row r="17543" spans="1:2">
      <c r="A17543" t="s">
        <v>5289</v>
      </c>
      <c r="B17543" t="s">
        <v>5290</v>
      </c>
    </row>
    <row r="17544" spans="1:2">
      <c r="A17544" t="s">
        <v>13070</v>
      </c>
      <c r="B17544" t="s">
        <v>13071</v>
      </c>
    </row>
    <row r="17545" spans="1:2">
      <c r="A17545" t="s">
        <v>13070</v>
      </c>
      <c r="B17545" t="s">
        <v>13071</v>
      </c>
    </row>
    <row r="17546" spans="1:2">
      <c r="A17546" t="s">
        <v>13070</v>
      </c>
      <c r="B17546" t="s">
        <v>13071</v>
      </c>
    </row>
    <row r="17547" spans="1:2">
      <c r="A17547" t="s">
        <v>5291</v>
      </c>
      <c r="B17547" t="s">
        <v>5292</v>
      </c>
    </row>
    <row r="17548" spans="1:2">
      <c r="A17548" t="s">
        <v>5291</v>
      </c>
      <c r="B17548" t="s">
        <v>5292</v>
      </c>
    </row>
    <row r="17549" spans="1:2">
      <c r="A17549" t="s">
        <v>5291</v>
      </c>
      <c r="B17549" t="s">
        <v>5292</v>
      </c>
    </row>
    <row r="17550" spans="1:2">
      <c r="A17550" t="s">
        <v>5293</v>
      </c>
      <c r="B17550" t="s">
        <v>5294</v>
      </c>
    </row>
    <row r="17551" spans="1:2">
      <c r="A17551" t="s">
        <v>5293</v>
      </c>
      <c r="B17551" t="s">
        <v>5294</v>
      </c>
    </row>
    <row r="17552" spans="1:2">
      <c r="A17552" t="s">
        <v>5293</v>
      </c>
      <c r="B17552" t="s">
        <v>5294</v>
      </c>
    </row>
    <row r="17553" spans="1:2">
      <c r="A17553" t="s">
        <v>13133</v>
      </c>
      <c r="B17553" t="s">
        <v>13134</v>
      </c>
    </row>
    <row r="17554" spans="1:2">
      <c r="A17554" t="s">
        <v>13133</v>
      </c>
      <c r="B17554" t="s">
        <v>13134</v>
      </c>
    </row>
    <row r="17555" spans="1:2">
      <c r="A17555" t="s">
        <v>13133</v>
      </c>
      <c r="B17555" t="s">
        <v>13134</v>
      </c>
    </row>
    <row r="17556" spans="1:2">
      <c r="A17556" t="s">
        <v>12908</v>
      </c>
      <c r="B17556" t="s">
        <v>12909</v>
      </c>
    </row>
    <row r="17557" spans="1:2">
      <c r="A17557" t="s">
        <v>12908</v>
      </c>
      <c r="B17557" t="s">
        <v>12909</v>
      </c>
    </row>
    <row r="17558" spans="1:2">
      <c r="A17558" t="s">
        <v>12908</v>
      </c>
      <c r="B17558" t="s">
        <v>12909</v>
      </c>
    </row>
    <row r="17559" spans="1:2">
      <c r="A17559" t="s">
        <v>12910</v>
      </c>
      <c r="B17559" t="s">
        <v>12911</v>
      </c>
    </row>
    <row r="17560" spans="1:2">
      <c r="A17560" t="s">
        <v>12910</v>
      </c>
      <c r="B17560" t="s">
        <v>12911</v>
      </c>
    </row>
    <row r="17561" spans="1:2">
      <c r="A17561" t="s">
        <v>12910</v>
      </c>
      <c r="B17561" t="s">
        <v>12911</v>
      </c>
    </row>
    <row r="17562" spans="1:2">
      <c r="A17562" t="s">
        <v>12912</v>
      </c>
      <c r="B17562" t="s">
        <v>12913</v>
      </c>
    </row>
    <row r="17563" spans="1:2">
      <c r="A17563" t="s">
        <v>12912</v>
      </c>
      <c r="B17563" t="s">
        <v>12913</v>
      </c>
    </row>
    <row r="17564" spans="1:2">
      <c r="A17564" t="s">
        <v>12912</v>
      </c>
      <c r="B17564" t="s">
        <v>12913</v>
      </c>
    </row>
    <row r="17565" spans="1:2">
      <c r="A17565" t="s">
        <v>12914</v>
      </c>
      <c r="B17565" t="s">
        <v>12915</v>
      </c>
    </row>
    <row r="17566" spans="1:2">
      <c r="A17566" t="s">
        <v>12914</v>
      </c>
      <c r="B17566" t="s">
        <v>12915</v>
      </c>
    </row>
    <row r="17567" spans="1:2">
      <c r="A17567" t="s">
        <v>12914</v>
      </c>
      <c r="B17567" t="s">
        <v>12915</v>
      </c>
    </row>
    <row r="17568" spans="1:2">
      <c r="A17568" t="s">
        <v>5269</v>
      </c>
      <c r="B17568" t="s">
        <v>5270</v>
      </c>
    </row>
    <row r="17569" spans="1:2">
      <c r="A17569" t="s">
        <v>5269</v>
      </c>
      <c r="B17569" t="s">
        <v>5270</v>
      </c>
    </row>
    <row r="17570" spans="1:2">
      <c r="A17570" t="s">
        <v>5269</v>
      </c>
      <c r="B17570" t="s">
        <v>5270</v>
      </c>
    </row>
    <row r="17571" spans="1:2">
      <c r="A17571" t="s">
        <v>5271</v>
      </c>
      <c r="B17571" t="s">
        <v>5272</v>
      </c>
    </row>
    <row r="17572" spans="1:2">
      <c r="A17572" t="s">
        <v>5271</v>
      </c>
      <c r="B17572" t="s">
        <v>5272</v>
      </c>
    </row>
    <row r="17573" spans="1:2">
      <c r="A17573" t="s">
        <v>5271</v>
      </c>
      <c r="B17573" t="s">
        <v>5272</v>
      </c>
    </row>
    <row r="17574" spans="1:2">
      <c r="A17574" t="s">
        <v>5273</v>
      </c>
      <c r="B17574" t="s">
        <v>5274</v>
      </c>
    </row>
    <row r="17575" spans="1:2">
      <c r="A17575" t="s">
        <v>5273</v>
      </c>
      <c r="B17575" t="s">
        <v>5274</v>
      </c>
    </row>
    <row r="17576" spans="1:2">
      <c r="A17576" t="s">
        <v>5273</v>
      </c>
      <c r="B17576" t="s">
        <v>5274</v>
      </c>
    </row>
    <row r="17577" spans="1:2">
      <c r="A17577" t="s">
        <v>13066</v>
      </c>
      <c r="B17577" t="s">
        <v>13067</v>
      </c>
    </row>
    <row r="17578" spans="1:2">
      <c r="A17578" t="s">
        <v>13066</v>
      </c>
      <c r="B17578" t="s">
        <v>13067</v>
      </c>
    </row>
    <row r="17579" spans="1:2">
      <c r="A17579" t="s">
        <v>13066</v>
      </c>
      <c r="B17579" t="s">
        <v>13067</v>
      </c>
    </row>
    <row r="17580" spans="1:2">
      <c r="A17580" t="s">
        <v>5275</v>
      </c>
      <c r="B17580" t="s">
        <v>5276</v>
      </c>
    </row>
    <row r="17581" spans="1:2">
      <c r="A17581" t="s">
        <v>5275</v>
      </c>
      <c r="B17581" t="s">
        <v>5276</v>
      </c>
    </row>
    <row r="17582" spans="1:2">
      <c r="A17582" t="s">
        <v>5275</v>
      </c>
      <c r="B17582" t="s">
        <v>5276</v>
      </c>
    </row>
    <row r="17583" spans="1:2">
      <c r="A17583" t="s">
        <v>12736</v>
      </c>
      <c r="B17583" t="s">
        <v>12737</v>
      </c>
    </row>
    <row r="17584" spans="1:2">
      <c r="A17584" t="s">
        <v>12736</v>
      </c>
      <c r="B17584" t="s">
        <v>12737</v>
      </c>
    </row>
    <row r="17585" spans="1:2">
      <c r="A17585" t="s">
        <v>12736</v>
      </c>
      <c r="B17585" t="s">
        <v>12737</v>
      </c>
    </row>
    <row r="17586" spans="1:2">
      <c r="A17586" t="s">
        <v>12738</v>
      </c>
      <c r="B17586" t="s">
        <v>12739</v>
      </c>
    </row>
    <row r="17587" spans="1:2">
      <c r="A17587" t="s">
        <v>12738</v>
      </c>
      <c r="B17587" t="s">
        <v>12739</v>
      </c>
    </row>
    <row r="17588" spans="1:2">
      <c r="A17588" t="s">
        <v>12738</v>
      </c>
      <c r="B17588" t="s">
        <v>12739</v>
      </c>
    </row>
    <row r="17589" spans="1:2">
      <c r="A17589" t="s">
        <v>12740</v>
      </c>
      <c r="B17589" t="s">
        <v>12741</v>
      </c>
    </row>
    <row r="17590" spans="1:2">
      <c r="A17590" t="s">
        <v>12740</v>
      </c>
      <c r="B17590" t="s">
        <v>12741</v>
      </c>
    </row>
    <row r="17591" spans="1:2">
      <c r="A17591" t="s">
        <v>12740</v>
      </c>
      <c r="B17591" t="s">
        <v>12741</v>
      </c>
    </row>
    <row r="17592" spans="1:2">
      <c r="A17592" t="s">
        <v>12742</v>
      </c>
      <c r="B17592" t="s">
        <v>12743</v>
      </c>
    </row>
    <row r="17593" spans="1:2">
      <c r="A17593" t="s">
        <v>12742</v>
      </c>
      <c r="B17593" t="s">
        <v>12743</v>
      </c>
    </row>
    <row r="17594" spans="1:2">
      <c r="A17594" t="s">
        <v>12742</v>
      </c>
      <c r="B17594" t="s">
        <v>12743</v>
      </c>
    </row>
    <row r="17595" spans="1:2">
      <c r="A17595" t="s">
        <v>12744</v>
      </c>
      <c r="B17595" t="s">
        <v>12745</v>
      </c>
    </row>
    <row r="17596" spans="1:2">
      <c r="A17596" t="s">
        <v>12744</v>
      </c>
      <c r="B17596" t="s">
        <v>12745</v>
      </c>
    </row>
    <row r="17597" spans="1:2">
      <c r="A17597" t="s">
        <v>12744</v>
      </c>
      <c r="B17597" t="s">
        <v>12745</v>
      </c>
    </row>
    <row r="17598" spans="1:2">
      <c r="A17598" t="s">
        <v>12746</v>
      </c>
      <c r="B17598" t="s">
        <v>12747</v>
      </c>
    </row>
    <row r="17599" spans="1:2">
      <c r="A17599" t="s">
        <v>12746</v>
      </c>
      <c r="B17599" t="s">
        <v>12747</v>
      </c>
    </row>
    <row r="17600" spans="1:2">
      <c r="A17600" t="s">
        <v>12746</v>
      </c>
      <c r="B17600" t="s">
        <v>12747</v>
      </c>
    </row>
    <row r="17601" spans="1:2">
      <c r="A17601" t="s">
        <v>12748</v>
      </c>
      <c r="B17601" t="s">
        <v>12749</v>
      </c>
    </row>
    <row r="17602" spans="1:2">
      <c r="A17602" t="s">
        <v>12748</v>
      </c>
      <c r="B17602" t="s">
        <v>12749</v>
      </c>
    </row>
    <row r="17603" spans="1:2">
      <c r="A17603" t="s">
        <v>12748</v>
      </c>
      <c r="B17603" t="s">
        <v>12749</v>
      </c>
    </row>
    <row r="17604" spans="1:2">
      <c r="A17604" t="s">
        <v>12750</v>
      </c>
      <c r="B17604" t="s">
        <v>12751</v>
      </c>
    </row>
    <row r="17605" spans="1:2">
      <c r="A17605" t="s">
        <v>12750</v>
      </c>
      <c r="B17605" t="s">
        <v>12751</v>
      </c>
    </row>
    <row r="17606" spans="1:2">
      <c r="A17606" t="s">
        <v>12750</v>
      </c>
      <c r="B17606" t="s">
        <v>12751</v>
      </c>
    </row>
    <row r="17607" spans="1:2">
      <c r="A17607" t="s">
        <v>12752</v>
      </c>
      <c r="B17607" t="s">
        <v>12753</v>
      </c>
    </row>
    <row r="17608" spans="1:2">
      <c r="A17608" t="s">
        <v>12752</v>
      </c>
      <c r="B17608" t="s">
        <v>12753</v>
      </c>
    </row>
    <row r="17609" spans="1:2">
      <c r="A17609" t="s">
        <v>12752</v>
      </c>
      <c r="B17609" t="s">
        <v>12753</v>
      </c>
    </row>
    <row r="17610" spans="1:2">
      <c r="A17610" t="s">
        <v>12754</v>
      </c>
      <c r="B17610" t="s">
        <v>12755</v>
      </c>
    </row>
    <row r="17611" spans="1:2">
      <c r="A17611" t="s">
        <v>12754</v>
      </c>
      <c r="B17611" t="s">
        <v>12755</v>
      </c>
    </row>
    <row r="17612" spans="1:2">
      <c r="A17612" t="s">
        <v>12754</v>
      </c>
      <c r="B17612" t="s">
        <v>12755</v>
      </c>
    </row>
    <row r="17613" spans="1:2">
      <c r="A17613" t="s">
        <v>12756</v>
      </c>
      <c r="B17613" t="s">
        <v>12757</v>
      </c>
    </row>
    <row r="17614" spans="1:2">
      <c r="A17614" t="s">
        <v>12756</v>
      </c>
      <c r="B17614" t="s">
        <v>12757</v>
      </c>
    </row>
    <row r="17615" spans="1:2">
      <c r="A17615" t="s">
        <v>12756</v>
      </c>
      <c r="B17615" t="s">
        <v>12757</v>
      </c>
    </row>
    <row r="17616" spans="1:2">
      <c r="A17616" t="s">
        <v>12758</v>
      </c>
      <c r="B17616" t="s">
        <v>12759</v>
      </c>
    </row>
    <row r="17617" spans="1:2">
      <c r="A17617" t="s">
        <v>12758</v>
      </c>
      <c r="B17617" t="s">
        <v>12759</v>
      </c>
    </row>
    <row r="17618" spans="1:2">
      <c r="A17618" t="s">
        <v>12758</v>
      </c>
      <c r="B17618" t="s">
        <v>12759</v>
      </c>
    </row>
    <row r="17619" spans="1:2">
      <c r="A17619" t="s">
        <v>13162</v>
      </c>
      <c r="B17619" t="s">
        <v>4897</v>
      </c>
    </row>
    <row r="17620" spans="1:2">
      <c r="A17620" t="s">
        <v>13162</v>
      </c>
      <c r="B17620" t="s">
        <v>4897</v>
      </c>
    </row>
    <row r="17621" spans="1:2">
      <c r="A17621" t="s">
        <v>13162</v>
      </c>
      <c r="B17621" t="s">
        <v>4897</v>
      </c>
    </row>
    <row r="17622" spans="1:2">
      <c r="A17622" t="s">
        <v>12721</v>
      </c>
      <c r="B17622" t="s">
        <v>12722</v>
      </c>
    </row>
    <row r="17623" spans="1:2">
      <c r="A17623" t="s">
        <v>12721</v>
      </c>
      <c r="B17623" t="s">
        <v>12722</v>
      </c>
    </row>
    <row r="17624" spans="1:2">
      <c r="A17624" t="s">
        <v>12721</v>
      </c>
      <c r="B17624" t="s">
        <v>12722</v>
      </c>
    </row>
    <row r="17625" spans="1:2">
      <c r="A17625" t="s">
        <v>13163</v>
      </c>
      <c r="B17625" t="s">
        <v>4901</v>
      </c>
    </row>
    <row r="17626" spans="1:2">
      <c r="A17626" t="s">
        <v>13163</v>
      </c>
      <c r="B17626" t="s">
        <v>4901</v>
      </c>
    </row>
    <row r="17627" spans="1:2">
      <c r="A17627" t="s">
        <v>13163</v>
      </c>
      <c r="B17627" t="s">
        <v>4901</v>
      </c>
    </row>
    <row r="17628" spans="1:2">
      <c r="A17628" t="s">
        <v>12723</v>
      </c>
      <c r="B17628" t="s">
        <v>12724</v>
      </c>
    </row>
    <row r="17629" spans="1:2">
      <c r="A17629" t="s">
        <v>12723</v>
      </c>
      <c r="B17629" t="s">
        <v>12724</v>
      </c>
    </row>
    <row r="17630" spans="1:2">
      <c r="A17630" t="s">
        <v>12723</v>
      </c>
      <c r="B17630" t="s">
        <v>12724</v>
      </c>
    </row>
    <row r="17631" spans="1:2">
      <c r="A17631" t="s">
        <v>13164</v>
      </c>
      <c r="B17631" t="s">
        <v>4905</v>
      </c>
    </row>
    <row r="17632" spans="1:2">
      <c r="A17632" t="s">
        <v>13164</v>
      </c>
      <c r="B17632" t="s">
        <v>4905</v>
      </c>
    </row>
    <row r="17633" spans="1:2">
      <c r="A17633" t="s">
        <v>13164</v>
      </c>
      <c r="B17633" t="s">
        <v>4905</v>
      </c>
    </row>
    <row r="17634" spans="1:2">
      <c r="A17634" t="s">
        <v>12725</v>
      </c>
      <c r="B17634" t="s">
        <v>12726</v>
      </c>
    </row>
    <row r="17635" spans="1:2">
      <c r="A17635" t="s">
        <v>12725</v>
      </c>
      <c r="B17635" t="s">
        <v>12726</v>
      </c>
    </row>
    <row r="17636" spans="1:2">
      <c r="A17636" t="s">
        <v>12725</v>
      </c>
      <c r="B17636" t="s">
        <v>12726</v>
      </c>
    </row>
    <row r="17637" spans="1:2">
      <c r="A17637" t="s">
        <v>12727</v>
      </c>
      <c r="B17637" t="s">
        <v>10514</v>
      </c>
    </row>
    <row r="17638" spans="1:2">
      <c r="A17638" t="s">
        <v>12727</v>
      </c>
      <c r="B17638" t="s">
        <v>10514</v>
      </c>
    </row>
    <row r="17639" spans="1:2">
      <c r="A17639" t="s">
        <v>12727</v>
      </c>
      <c r="B17639" t="s">
        <v>10514</v>
      </c>
    </row>
    <row r="17640" spans="1:2">
      <c r="A17640" t="s">
        <v>12728</v>
      </c>
      <c r="B17640" t="s">
        <v>490</v>
      </c>
    </row>
    <row r="17641" spans="1:2">
      <c r="A17641" t="s">
        <v>12728</v>
      </c>
      <c r="B17641" t="s">
        <v>490</v>
      </c>
    </row>
    <row r="17642" spans="1:2">
      <c r="A17642" t="s">
        <v>12728</v>
      </c>
      <c r="B17642" t="s">
        <v>490</v>
      </c>
    </row>
    <row r="17643" spans="1:2">
      <c r="A17643" t="s">
        <v>12729</v>
      </c>
      <c r="B17643" t="s">
        <v>12730</v>
      </c>
    </row>
    <row r="17644" spans="1:2">
      <c r="A17644" t="s">
        <v>12729</v>
      </c>
      <c r="B17644" t="s">
        <v>12730</v>
      </c>
    </row>
    <row r="17645" spans="1:2">
      <c r="A17645" t="s">
        <v>12729</v>
      </c>
      <c r="B17645" t="s">
        <v>12730</v>
      </c>
    </row>
    <row r="17646" spans="1:2">
      <c r="A17646" t="s">
        <v>12731</v>
      </c>
      <c r="B17646" t="s">
        <v>11679</v>
      </c>
    </row>
    <row r="17647" spans="1:2">
      <c r="A17647" t="s">
        <v>12731</v>
      </c>
      <c r="B17647" t="s">
        <v>11679</v>
      </c>
    </row>
    <row r="17648" spans="1:2">
      <c r="A17648" t="s">
        <v>12731</v>
      </c>
      <c r="B17648" t="s">
        <v>11679</v>
      </c>
    </row>
    <row r="17649" spans="1:2">
      <c r="A17649" t="s">
        <v>12732</v>
      </c>
      <c r="B17649" t="s">
        <v>492</v>
      </c>
    </row>
    <row r="17650" spans="1:2">
      <c r="A17650" t="s">
        <v>12732</v>
      </c>
      <c r="B17650" t="s">
        <v>492</v>
      </c>
    </row>
    <row r="17651" spans="1:2">
      <c r="A17651" t="s">
        <v>12732</v>
      </c>
      <c r="B17651" t="s">
        <v>492</v>
      </c>
    </row>
    <row r="17652" spans="1:2">
      <c r="A17652" t="s">
        <v>12733</v>
      </c>
      <c r="B17652" t="s">
        <v>12734</v>
      </c>
    </row>
    <row r="17653" spans="1:2">
      <c r="A17653" t="s">
        <v>12733</v>
      </c>
      <c r="B17653" t="s">
        <v>12734</v>
      </c>
    </row>
    <row r="17654" spans="1:2">
      <c r="A17654" t="s">
        <v>12733</v>
      </c>
      <c r="B17654" t="s">
        <v>12734</v>
      </c>
    </row>
    <row r="17655" spans="1:2">
      <c r="A17655" t="s">
        <v>12735</v>
      </c>
      <c r="B17655" t="s">
        <v>11684</v>
      </c>
    </row>
    <row r="17656" spans="1:2">
      <c r="A17656" t="s">
        <v>12735</v>
      </c>
      <c r="B17656" t="s">
        <v>11684</v>
      </c>
    </row>
    <row r="17657" spans="1:2">
      <c r="A17657" t="s">
        <v>12735</v>
      </c>
      <c r="B17657" t="s">
        <v>11684</v>
      </c>
    </row>
    <row r="17658" spans="1:2">
      <c r="A17658" t="s">
        <v>12760</v>
      </c>
      <c r="B17658" t="s">
        <v>12761</v>
      </c>
    </row>
    <row r="17659" spans="1:2">
      <c r="A17659" t="s">
        <v>12760</v>
      </c>
      <c r="B17659" t="s">
        <v>12761</v>
      </c>
    </row>
    <row r="17660" spans="1:2">
      <c r="A17660" t="s">
        <v>12760</v>
      </c>
      <c r="B17660" t="s">
        <v>12761</v>
      </c>
    </row>
    <row r="17661" spans="1:2">
      <c r="A17661" t="s">
        <v>12762</v>
      </c>
      <c r="B17661" t="s">
        <v>12763</v>
      </c>
    </row>
    <row r="17662" spans="1:2">
      <c r="A17662" t="s">
        <v>12762</v>
      </c>
      <c r="B17662" t="s">
        <v>12763</v>
      </c>
    </row>
    <row r="17663" spans="1:2">
      <c r="A17663" t="s">
        <v>12762</v>
      </c>
      <c r="B17663" t="s">
        <v>12763</v>
      </c>
    </row>
    <row r="17664" spans="1:2">
      <c r="A17664" t="s">
        <v>12764</v>
      </c>
      <c r="B17664" t="s">
        <v>12765</v>
      </c>
    </row>
    <row r="17665" spans="1:2">
      <c r="A17665" t="s">
        <v>12764</v>
      </c>
      <c r="B17665" t="s">
        <v>12765</v>
      </c>
    </row>
    <row r="17666" spans="1:2">
      <c r="A17666" t="s">
        <v>12764</v>
      </c>
      <c r="B17666" t="s">
        <v>12765</v>
      </c>
    </row>
    <row r="17667" spans="1:2">
      <c r="A17667" t="s">
        <v>12766</v>
      </c>
      <c r="B17667" t="s">
        <v>12767</v>
      </c>
    </row>
    <row r="17668" spans="1:2">
      <c r="A17668" t="s">
        <v>12766</v>
      </c>
      <c r="B17668" t="s">
        <v>12767</v>
      </c>
    </row>
    <row r="17669" spans="1:2">
      <c r="A17669" t="s">
        <v>12766</v>
      </c>
      <c r="B17669" t="s">
        <v>12767</v>
      </c>
    </row>
    <row r="17670" spans="1:2">
      <c r="A17670" t="s">
        <v>12768</v>
      </c>
      <c r="B17670" t="s">
        <v>12769</v>
      </c>
    </row>
    <row r="17671" spans="1:2">
      <c r="A17671" t="s">
        <v>12768</v>
      </c>
      <c r="B17671" t="s">
        <v>12769</v>
      </c>
    </row>
    <row r="17672" spans="1:2">
      <c r="A17672" t="s">
        <v>12768</v>
      </c>
      <c r="B17672" t="s">
        <v>12769</v>
      </c>
    </row>
    <row r="17673" spans="1:2">
      <c r="A17673" t="s">
        <v>12770</v>
      </c>
      <c r="B17673" t="s">
        <v>12771</v>
      </c>
    </row>
    <row r="17674" spans="1:2">
      <c r="A17674" t="s">
        <v>12770</v>
      </c>
      <c r="B17674" t="s">
        <v>12771</v>
      </c>
    </row>
    <row r="17675" spans="1:2">
      <c r="A17675" t="s">
        <v>12770</v>
      </c>
      <c r="B17675" t="s">
        <v>12771</v>
      </c>
    </row>
    <row r="17676" spans="1:2">
      <c r="A17676" t="s">
        <v>12772</v>
      </c>
      <c r="B17676" t="s">
        <v>12773</v>
      </c>
    </row>
    <row r="17677" spans="1:2">
      <c r="A17677" t="s">
        <v>12772</v>
      </c>
      <c r="B17677" t="s">
        <v>12773</v>
      </c>
    </row>
    <row r="17678" spans="1:2">
      <c r="A17678" t="s">
        <v>12772</v>
      </c>
      <c r="B17678" t="s">
        <v>12773</v>
      </c>
    </row>
    <row r="17679" spans="1:2">
      <c r="A17679" t="s">
        <v>608</v>
      </c>
      <c r="B17679" t="s">
        <v>13157</v>
      </c>
    </row>
    <row r="17680" spans="1:2">
      <c r="A17680" t="s">
        <v>609</v>
      </c>
      <c r="B17680" t="s">
        <v>13158</v>
      </c>
    </row>
    <row r="17681" spans="1:2">
      <c r="A17681" t="s">
        <v>610</v>
      </c>
      <c r="B17681" t="s">
        <v>13159</v>
      </c>
    </row>
    <row r="17682" spans="1:2">
      <c r="A17682" t="s">
        <v>611</v>
      </c>
      <c r="B17682" t="s">
        <v>13160</v>
      </c>
    </row>
    <row r="17683" spans="1:2">
      <c r="A17683" t="s">
        <v>612</v>
      </c>
      <c r="B17683" t="s">
        <v>13161</v>
      </c>
    </row>
    <row r="17684" spans="1:2">
      <c r="A17684" t="s">
        <v>613</v>
      </c>
      <c r="B17684" t="s">
        <v>13193</v>
      </c>
    </row>
    <row r="17685" spans="1:2">
      <c r="A17685" t="s">
        <v>613</v>
      </c>
      <c r="B17685" t="s">
        <v>13193</v>
      </c>
    </row>
    <row r="17686" spans="1:2">
      <c r="A17686" t="s">
        <v>613</v>
      </c>
      <c r="B17686" t="s">
        <v>13193</v>
      </c>
    </row>
    <row r="17687" spans="1:2">
      <c r="A17687" t="s">
        <v>614</v>
      </c>
      <c r="B17687" t="s">
        <v>13194</v>
      </c>
    </row>
    <row r="17688" spans="1:2">
      <c r="A17688" t="s">
        <v>614</v>
      </c>
      <c r="B17688" t="s">
        <v>13194</v>
      </c>
    </row>
    <row r="17689" spans="1:2">
      <c r="A17689" t="s">
        <v>614</v>
      </c>
      <c r="B17689" t="s">
        <v>13194</v>
      </c>
    </row>
    <row r="17690" spans="1:2">
      <c r="A17690" t="s">
        <v>626</v>
      </c>
      <c r="B17690" t="s">
        <v>13190</v>
      </c>
    </row>
    <row r="17691" spans="1:2">
      <c r="A17691" t="s">
        <v>626</v>
      </c>
      <c r="B17691" t="s">
        <v>13190</v>
      </c>
    </row>
    <row r="17692" spans="1:2">
      <c r="A17692" t="s">
        <v>626</v>
      </c>
      <c r="B17692" t="s">
        <v>13190</v>
      </c>
    </row>
    <row r="17693" spans="1:2">
      <c r="A17693" t="s">
        <v>13093</v>
      </c>
      <c r="B17693" t="s">
        <v>13094</v>
      </c>
    </row>
    <row r="17694" spans="1:2">
      <c r="A17694" t="s">
        <v>13093</v>
      </c>
      <c r="B17694" t="s">
        <v>13094</v>
      </c>
    </row>
    <row r="17695" spans="1:2">
      <c r="A17695" t="s">
        <v>13093</v>
      </c>
      <c r="B17695" t="s">
        <v>13094</v>
      </c>
    </row>
    <row r="17696" spans="1:2">
      <c r="A17696" t="s">
        <v>13095</v>
      </c>
      <c r="B17696" t="s">
        <v>13096</v>
      </c>
    </row>
    <row r="17697" spans="1:2">
      <c r="A17697" t="s">
        <v>13095</v>
      </c>
      <c r="B17697" t="s">
        <v>13096</v>
      </c>
    </row>
    <row r="17698" spans="1:2">
      <c r="A17698" t="s">
        <v>13095</v>
      </c>
      <c r="B17698" t="s">
        <v>13096</v>
      </c>
    </row>
    <row r="17699" spans="1:2">
      <c r="A17699" t="s">
        <v>627</v>
      </c>
      <c r="B17699" t="s">
        <v>13197</v>
      </c>
    </row>
    <row r="17700" spans="1:2">
      <c r="A17700" t="s">
        <v>627</v>
      </c>
      <c r="B17700" t="s">
        <v>13197</v>
      </c>
    </row>
    <row r="17701" spans="1:2">
      <c r="A17701" t="s">
        <v>618</v>
      </c>
      <c r="B17701" t="s">
        <v>13186</v>
      </c>
    </row>
    <row r="17702" spans="1:2">
      <c r="A17702" t="s">
        <v>618</v>
      </c>
      <c r="B17702" t="s">
        <v>13186</v>
      </c>
    </row>
    <row r="17703" spans="1:2">
      <c r="A17703" t="s">
        <v>618</v>
      </c>
      <c r="B17703" t="s">
        <v>13186</v>
      </c>
    </row>
    <row r="17704" spans="1:2">
      <c r="A17704" t="s">
        <v>622</v>
      </c>
      <c r="B17704" t="s">
        <v>13187</v>
      </c>
    </row>
    <row r="17705" spans="1:2">
      <c r="A17705" t="s">
        <v>622</v>
      </c>
      <c r="B17705" t="s">
        <v>13187</v>
      </c>
    </row>
    <row r="17706" spans="1:2">
      <c r="A17706" t="s">
        <v>622</v>
      </c>
      <c r="B17706" t="s">
        <v>13187</v>
      </c>
    </row>
    <row r="17707" spans="1:2">
      <c r="A17707" t="s">
        <v>623</v>
      </c>
      <c r="B17707" t="s">
        <v>13188</v>
      </c>
    </row>
    <row r="17708" spans="1:2">
      <c r="A17708" t="s">
        <v>623</v>
      </c>
      <c r="B17708" t="s">
        <v>13188</v>
      </c>
    </row>
    <row r="17709" spans="1:2">
      <c r="A17709" t="s">
        <v>623</v>
      </c>
      <c r="B17709" t="s">
        <v>13188</v>
      </c>
    </row>
    <row r="17710" spans="1:2">
      <c r="A17710" t="s">
        <v>13085</v>
      </c>
      <c r="B17710" t="s">
        <v>13086</v>
      </c>
    </row>
    <row r="17711" spans="1:2">
      <c r="A17711" t="s">
        <v>13085</v>
      </c>
      <c r="B17711" t="s">
        <v>13086</v>
      </c>
    </row>
    <row r="17712" spans="1:2">
      <c r="A17712" t="s">
        <v>13085</v>
      </c>
      <c r="B17712" t="s">
        <v>13086</v>
      </c>
    </row>
    <row r="17713" spans="1:2">
      <c r="A17713" t="s">
        <v>13087</v>
      </c>
      <c r="B17713" t="s">
        <v>13088</v>
      </c>
    </row>
    <row r="17714" spans="1:2">
      <c r="A17714" t="s">
        <v>13087</v>
      </c>
      <c r="B17714" t="s">
        <v>13088</v>
      </c>
    </row>
    <row r="17715" spans="1:2">
      <c r="A17715" t="s">
        <v>13087</v>
      </c>
      <c r="B17715" t="s">
        <v>13088</v>
      </c>
    </row>
    <row r="17716" spans="1:2">
      <c r="A17716" t="s">
        <v>624</v>
      </c>
      <c r="B17716" t="s">
        <v>13196</v>
      </c>
    </row>
    <row r="17717" spans="1:2">
      <c r="A17717" t="s">
        <v>624</v>
      </c>
      <c r="B17717" t="s">
        <v>13196</v>
      </c>
    </row>
    <row r="17718" spans="1:2">
      <c r="A17718" t="s">
        <v>625</v>
      </c>
      <c r="B17718" t="s">
        <v>13315</v>
      </c>
    </row>
    <row r="17719" spans="1:2">
      <c r="A17719" t="s">
        <v>625</v>
      </c>
      <c r="B17719" t="s">
        <v>13315</v>
      </c>
    </row>
    <row r="17720" spans="1:2">
      <c r="A17720" t="s">
        <v>619</v>
      </c>
      <c r="B17720" t="s">
        <v>13189</v>
      </c>
    </row>
    <row r="17721" spans="1:2">
      <c r="A17721" t="s">
        <v>619</v>
      </c>
      <c r="B17721" t="s">
        <v>13189</v>
      </c>
    </row>
    <row r="17722" spans="1:2">
      <c r="A17722" t="s">
        <v>619</v>
      </c>
      <c r="B17722" t="s">
        <v>13189</v>
      </c>
    </row>
    <row r="17723" spans="1:2">
      <c r="A17723" t="s">
        <v>13089</v>
      </c>
      <c r="B17723" t="s">
        <v>13090</v>
      </c>
    </row>
    <row r="17724" spans="1:2">
      <c r="A17724" t="s">
        <v>13089</v>
      </c>
      <c r="B17724" t="s">
        <v>13090</v>
      </c>
    </row>
    <row r="17725" spans="1:2">
      <c r="A17725" t="s">
        <v>13089</v>
      </c>
      <c r="B17725" t="s">
        <v>13090</v>
      </c>
    </row>
    <row r="17726" spans="1:2">
      <c r="A17726" t="s">
        <v>13091</v>
      </c>
      <c r="B17726" t="s">
        <v>13092</v>
      </c>
    </row>
    <row r="17727" spans="1:2">
      <c r="A17727" t="s">
        <v>13091</v>
      </c>
      <c r="B17727" t="s">
        <v>13092</v>
      </c>
    </row>
    <row r="17728" spans="1:2">
      <c r="A17728" t="s">
        <v>13091</v>
      </c>
      <c r="B17728" t="s">
        <v>13092</v>
      </c>
    </row>
    <row r="17729" spans="1:2">
      <c r="A17729" t="s">
        <v>620</v>
      </c>
      <c r="B17729" t="s">
        <v>13335</v>
      </c>
    </row>
    <row r="17730" spans="1:2">
      <c r="A17730" t="s">
        <v>620</v>
      </c>
      <c r="B17730" t="s">
        <v>13335</v>
      </c>
    </row>
    <row r="17731" spans="1:2">
      <c r="A17731" t="s">
        <v>621</v>
      </c>
      <c r="B17731" t="s">
        <v>13336</v>
      </c>
    </row>
    <row r="17732" spans="1:2">
      <c r="A17732" t="s">
        <v>621</v>
      </c>
      <c r="B17732" t="s">
        <v>13336</v>
      </c>
    </row>
    <row r="17733" spans="1:2">
      <c r="A17733" t="s">
        <v>628</v>
      </c>
      <c r="B17733" t="s">
        <v>13191</v>
      </c>
    </row>
    <row r="17734" spans="1:2">
      <c r="A17734" t="s">
        <v>628</v>
      </c>
      <c r="B17734" t="s">
        <v>13191</v>
      </c>
    </row>
    <row r="17735" spans="1:2">
      <c r="A17735" t="s">
        <v>628</v>
      </c>
      <c r="B17735" t="s">
        <v>13191</v>
      </c>
    </row>
    <row r="17736" spans="1:2">
      <c r="A17736" t="s">
        <v>13097</v>
      </c>
      <c r="B17736" t="s">
        <v>13098</v>
      </c>
    </row>
    <row r="17737" spans="1:2">
      <c r="A17737" t="s">
        <v>13097</v>
      </c>
      <c r="B17737" t="s">
        <v>13098</v>
      </c>
    </row>
    <row r="17738" spans="1:2">
      <c r="A17738" t="s">
        <v>13097</v>
      </c>
      <c r="B17738" t="s">
        <v>13098</v>
      </c>
    </row>
    <row r="17739" spans="1:2">
      <c r="A17739" t="s">
        <v>629</v>
      </c>
      <c r="B17739" t="s">
        <v>13316</v>
      </c>
    </row>
    <row r="17740" spans="1:2">
      <c r="A17740" t="s">
        <v>629</v>
      </c>
      <c r="B17740" t="s">
        <v>13316</v>
      </c>
    </row>
    <row r="17741" spans="1:2">
      <c r="A17741" t="s">
        <v>630</v>
      </c>
      <c r="B17741" t="s">
        <v>13192</v>
      </c>
    </row>
    <row r="17742" spans="1:2">
      <c r="A17742" t="s">
        <v>630</v>
      </c>
      <c r="B17742" t="s">
        <v>13192</v>
      </c>
    </row>
    <row r="17743" spans="1:2">
      <c r="A17743" t="s">
        <v>630</v>
      </c>
      <c r="B17743" t="s">
        <v>13192</v>
      </c>
    </row>
    <row r="17744" spans="1:2">
      <c r="A17744" t="s">
        <v>13099</v>
      </c>
      <c r="B17744" t="s">
        <v>13100</v>
      </c>
    </row>
    <row r="17745" spans="1:2">
      <c r="A17745" t="s">
        <v>13099</v>
      </c>
      <c r="B17745" t="s">
        <v>13100</v>
      </c>
    </row>
    <row r="17746" spans="1:2">
      <c r="A17746" t="s">
        <v>13099</v>
      </c>
      <c r="B17746" t="s">
        <v>13100</v>
      </c>
    </row>
    <row r="17747" spans="1:2">
      <c r="A17747" t="s">
        <v>13101</v>
      </c>
      <c r="B17747" t="s">
        <v>13102</v>
      </c>
    </row>
    <row r="17748" spans="1:2">
      <c r="A17748" t="s">
        <v>13101</v>
      </c>
      <c r="B17748" t="s">
        <v>13102</v>
      </c>
    </row>
    <row r="17749" spans="1:2">
      <c r="A17749" t="s">
        <v>13101</v>
      </c>
      <c r="B17749" t="s">
        <v>13102</v>
      </c>
    </row>
    <row r="17750" spans="1:2">
      <c r="A17750" t="s">
        <v>631</v>
      </c>
      <c r="B17750" t="s">
        <v>13198</v>
      </c>
    </row>
    <row r="17751" spans="1:2">
      <c r="A17751" t="s">
        <v>631</v>
      </c>
      <c r="B17751" t="s">
        <v>13198</v>
      </c>
    </row>
    <row r="17752" spans="1:2">
      <c r="A17752" t="s">
        <v>12946</v>
      </c>
      <c r="B17752" t="s">
        <v>12947</v>
      </c>
    </row>
    <row r="17753" spans="1:2">
      <c r="A17753" t="s">
        <v>12946</v>
      </c>
      <c r="B17753" t="s">
        <v>12947</v>
      </c>
    </row>
    <row r="17754" spans="1:2">
      <c r="A17754" t="s">
        <v>12946</v>
      </c>
      <c r="B17754" t="s">
        <v>12947</v>
      </c>
    </row>
    <row r="17755" spans="1:2">
      <c r="A17755" t="s">
        <v>13123</v>
      </c>
      <c r="B17755" t="s">
        <v>13124</v>
      </c>
    </row>
    <row r="17756" spans="1:2">
      <c r="A17756" t="s">
        <v>13123</v>
      </c>
      <c r="B17756" t="s">
        <v>13124</v>
      </c>
    </row>
    <row r="17757" spans="1:2">
      <c r="A17757" t="s">
        <v>12948</v>
      </c>
      <c r="B17757" t="s">
        <v>12949</v>
      </c>
    </row>
    <row r="17758" spans="1:2">
      <c r="A17758" t="s">
        <v>12948</v>
      </c>
      <c r="B17758" t="s">
        <v>12949</v>
      </c>
    </row>
    <row r="17759" spans="1:2">
      <c r="A17759" t="s">
        <v>12948</v>
      </c>
      <c r="B17759" t="s">
        <v>12949</v>
      </c>
    </row>
    <row r="17760" spans="1:2">
      <c r="A17760" t="s">
        <v>12950</v>
      </c>
      <c r="B17760" t="s">
        <v>12951</v>
      </c>
    </row>
    <row r="17761" spans="1:2">
      <c r="A17761" t="s">
        <v>12950</v>
      </c>
      <c r="B17761" t="s">
        <v>12951</v>
      </c>
    </row>
    <row r="17762" spans="1:2">
      <c r="A17762" t="s">
        <v>12950</v>
      </c>
      <c r="B17762" t="s">
        <v>12951</v>
      </c>
    </row>
    <row r="17763" spans="1:2">
      <c r="A17763" t="s">
        <v>12928</v>
      </c>
      <c r="B17763" t="s">
        <v>12929</v>
      </c>
    </row>
    <row r="17764" spans="1:2">
      <c r="A17764" t="s">
        <v>12928</v>
      </c>
      <c r="B17764" t="s">
        <v>12929</v>
      </c>
    </row>
    <row r="17765" spans="1:2">
      <c r="A17765" t="s">
        <v>12928</v>
      </c>
      <c r="B17765" t="s">
        <v>12929</v>
      </c>
    </row>
    <row r="17766" spans="1:2">
      <c r="A17766" t="s">
        <v>12918</v>
      </c>
      <c r="B17766" t="s">
        <v>12919</v>
      </c>
    </row>
    <row r="17767" spans="1:2">
      <c r="A17767" t="s">
        <v>12918</v>
      </c>
      <c r="B17767" t="s">
        <v>12919</v>
      </c>
    </row>
    <row r="17768" spans="1:2">
      <c r="A17768" t="s">
        <v>12918</v>
      </c>
      <c r="B17768" t="s">
        <v>12919</v>
      </c>
    </row>
    <row r="17769" spans="1:2">
      <c r="A17769" t="s">
        <v>12930</v>
      </c>
      <c r="B17769" t="s">
        <v>12931</v>
      </c>
    </row>
    <row r="17770" spans="1:2">
      <c r="A17770" t="s">
        <v>12930</v>
      </c>
      <c r="B17770" t="s">
        <v>12931</v>
      </c>
    </row>
    <row r="17771" spans="1:2">
      <c r="A17771" t="s">
        <v>12930</v>
      </c>
      <c r="B17771" t="s">
        <v>12931</v>
      </c>
    </row>
    <row r="17772" spans="1:2">
      <c r="A17772" t="s">
        <v>12932</v>
      </c>
      <c r="B17772" t="s">
        <v>12933</v>
      </c>
    </row>
    <row r="17773" spans="1:2">
      <c r="A17773" t="s">
        <v>12932</v>
      </c>
      <c r="B17773" t="s">
        <v>12933</v>
      </c>
    </row>
    <row r="17774" spans="1:2">
      <c r="A17774" t="s">
        <v>12932</v>
      </c>
      <c r="B17774" t="s">
        <v>12933</v>
      </c>
    </row>
    <row r="17775" spans="1:2">
      <c r="A17775" t="s">
        <v>12934</v>
      </c>
      <c r="B17775" t="s">
        <v>12935</v>
      </c>
    </row>
    <row r="17776" spans="1:2">
      <c r="A17776" t="s">
        <v>12934</v>
      </c>
      <c r="B17776" t="s">
        <v>12935</v>
      </c>
    </row>
    <row r="17777" spans="1:2">
      <c r="A17777" t="s">
        <v>12934</v>
      </c>
      <c r="B17777" t="s">
        <v>12935</v>
      </c>
    </row>
    <row r="17778" spans="1:2">
      <c r="A17778" t="s">
        <v>12936</v>
      </c>
      <c r="B17778" t="s">
        <v>12937</v>
      </c>
    </row>
    <row r="17779" spans="1:2">
      <c r="A17779" t="s">
        <v>12936</v>
      </c>
      <c r="B17779" t="s">
        <v>12937</v>
      </c>
    </row>
    <row r="17780" spans="1:2">
      <c r="A17780" t="s">
        <v>12936</v>
      </c>
      <c r="B17780" t="s">
        <v>12937</v>
      </c>
    </row>
    <row r="17781" spans="1:2">
      <c r="A17781" t="s">
        <v>12942</v>
      </c>
      <c r="B17781" t="s">
        <v>12943</v>
      </c>
    </row>
    <row r="17782" spans="1:2">
      <c r="A17782" t="s">
        <v>12942</v>
      </c>
      <c r="B17782" t="s">
        <v>12943</v>
      </c>
    </row>
    <row r="17783" spans="1:2">
      <c r="A17783" t="s">
        <v>12942</v>
      </c>
      <c r="B17783" t="s">
        <v>12943</v>
      </c>
    </row>
    <row r="17784" spans="1:2">
      <c r="A17784" t="s">
        <v>12938</v>
      </c>
      <c r="B17784" t="s">
        <v>12939</v>
      </c>
    </row>
    <row r="17785" spans="1:2">
      <c r="A17785" t="s">
        <v>12938</v>
      </c>
      <c r="B17785" t="s">
        <v>12939</v>
      </c>
    </row>
    <row r="17786" spans="1:2">
      <c r="A17786" t="s">
        <v>12938</v>
      </c>
      <c r="B17786" t="s">
        <v>12939</v>
      </c>
    </row>
    <row r="17787" spans="1:2">
      <c r="A17787" t="s">
        <v>12940</v>
      </c>
      <c r="B17787" t="s">
        <v>12941</v>
      </c>
    </row>
    <row r="17788" spans="1:2">
      <c r="A17788" t="s">
        <v>12940</v>
      </c>
      <c r="B17788" t="s">
        <v>12941</v>
      </c>
    </row>
    <row r="17789" spans="1:2">
      <c r="A17789" t="s">
        <v>12940</v>
      </c>
      <c r="B17789" t="s">
        <v>12941</v>
      </c>
    </row>
    <row r="17790" spans="1:2">
      <c r="A17790" t="s">
        <v>12924</v>
      </c>
      <c r="B17790" t="s">
        <v>12925</v>
      </c>
    </row>
    <row r="17791" spans="1:2">
      <c r="A17791" t="s">
        <v>12924</v>
      </c>
      <c r="B17791" t="s">
        <v>12925</v>
      </c>
    </row>
    <row r="17792" spans="1:2">
      <c r="A17792" t="s">
        <v>12924</v>
      </c>
      <c r="B17792" t="s">
        <v>12925</v>
      </c>
    </row>
    <row r="17793" spans="1:2">
      <c r="A17793" t="s">
        <v>12944</v>
      </c>
      <c r="B17793" t="s">
        <v>12945</v>
      </c>
    </row>
    <row r="17794" spans="1:2">
      <c r="A17794" t="s">
        <v>12944</v>
      </c>
      <c r="B17794" t="s">
        <v>12945</v>
      </c>
    </row>
    <row r="17795" spans="1:2">
      <c r="A17795" t="s">
        <v>12944</v>
      </c>
      <c r="B17795" t="s">
        <v>12945</v>
      </c>
    </row>
    <row r="17796" spans="1:2">
      <c r="A17796" t="s">
        <v>12926</v>
      </c>
      <c r="B17796" t="s">
        <v>12927</v>
      </c>
    </row>
    <row r="17797" spans="1:2">
      <c r="A17797" t="s">
        <v>12926</v>
      </c>
      <c r="B17797" t="s">
        <v>12927</v>
      </c>
    </row>
    <row r="17798" spans="1:2">
      <c r="A17798" t="s">
        <v>12926</v>
      </c>
      <c r="B17798" t="s">
        <v>12927</v>
      </c>
    </row>
    <row r="17799" spans="1:2">
      <c r="A17799" t="s">
        <v>13112</v>
      </c>
      <c r="B17799" t="s">
        <v>5242</v>
      </c>
    </row>
    <row r="17800" spans="1:2">
      <c r="A17800" t="s">
        <v>13112</v>
      </c>
      <c r="B17800" t="s">
        <v>5242</v>
      </c>
    </row>
    <row r="17801" spans="1:2">
      <c r="A17801" t="s">
        <v>13112</v>
      </c>
      <c r="B17801" t="s">
        <v>5242</v>
      </c>
    </row>
    <row r="17802" spans="1:2">
      <c r="A17802" t="s">
        <v>13113</v>
      </c>
      <c r="B17802" t="s">
        <v>13053</v>
      </c>
    </row>
    <row r="17803" spans="1:2">
      <c r="A17803" t="s">
        <v>13113</v>
      </c>
      <c r="B17803" t="s">
        <v>13053</v>
      </c>
    </row>
    <row r="17804" spans="1:2">
      <c r="A17804" t="s">
        <v>13113</v>
      </c>
      <c r="B17804" t="s">
        <v>13053</v>
      </c>
    </row>
    <row r="17805" spans="1:2">
      <c r="A17805" t="s">
        <v>13114</v>
      </c>
      <c r="B17805" t="s">
        <v>5244</v>
      </c>
    </row>
    <row r="17806" spans="1:2">
      <c r="A17806" t="s">
        <v>13114</v>
      </c>
      <c r="B17806" t="s">
        <v>5244</v>
      </c>
    </row>
    <row r="17807" spans="1:2">
      <c r="A17807" t="s">
        <v>13114</v>
      </c>
      <c r="B17807" t="s">
        <v>5244</v>
      </c>
    </row>
    <row r="17808" spans="1:2">
      <c r="A17808" t="s">
        <v>13115</v>
      </c>
      <c r="B17808" t="s">
        <v>5246</v>
      </c>
    </row>
    <row r="17809" spans="1:2">
      <c r="A17809" t="s">
        <v>13115</v>
      </c>
      <c r="B17809" t="s">
        <v>5246</v>
      </c>
    </row>
    <row r="17810" spans="1:2">
      <c r="A17810" t="s">
        <v>13115</v>
      </c>
      <c r="B17810" t="s">
        <v>5246</v>
      </c>
    </row>
    <row r="17811" spans="1:2">
      <c r="A17811" t="s">
        <v>13116</v>
      </c>
      <c r="B17811" t="s">
        <v>13055</v>
      </c>
    </row>
    <row r="17812" spans="1:2">
      <c r="A17812" t="s">
        <v>13116</v>
      </c>
      <c r="B17812" t="s">
        <v>13055</v>
      </c>
    </row>
    <row r="17813" spans="1:2">
      <c r="A17813" t="s">
        <v>13116</v>
      </c>
      <c r="B17813" t="s">
        <v>13055</v>
      </c>
    </row>
    <row r="17814" spans="1:2">
      <c r="A17814" t="s">
        <v>529</v>
      </c>
      <c r="B17814" t="s">
        <v>530</v>
      </c>
    </row>
    <row r="17815" spans="1:2">
      <c r="A17815" t="s">
        <v>529</v>
      </c>
      <c r="B17815" t="s">
        <v>530</v>
      </c>
    </row>
    <row r="17816" spans="1:2">
      <c r="A17816" t="s">
        <v>533</v>
      </c>
      <c r="B17816" t="s">
        <v>13199</v>
      </c>
    </row>
    <row r="17817" spans="1:2">
      <c r="A17817" t="s">
        <v>533</v>
      </c>
      <c r="B17817" t="s">
        <v>13199</v>
      </c>
    </row>
    <row r="17818" spans="1:2">
      <c r="A17818" t="s">
        <v>531</v>
      </c>
      <c r="B17818" t="s">
        <v>532</v>
      </c>
    </row>
    <row r="17819" spans="1:2">
      <c r="A17819" t="s">
        <v>531</v>
      </c>
      <c r="B17819" t="s">
        <v>532</v>
      </c>
    </row>
    <row r="17820" spans="1:2">
      <c r="A17820" t="s">
        <v>534</v>
      </c>
      <c r="B17820" t="s">
        <v>13200</v>
      </c>
    </row>
    <row r="17821" spans="1:2">
      <c r="A17821" t="s">
        <v>534</v>
      </c>
      <c r="B17821" t="s">
        <v>13200</v>
      </c>
    </row>
    <row r="17822" spans="1:2">
      <c r="A17822" t="s">
        <v>535</v>
      </c>
      <c r="B17822" t="s">
        <v>536</v>
      </c>
    </row>
    <row r="17823" spans="1:2">
      <c r="A17823" t="s">
        <v>535</v>
      </c>
      <c r="B17823" t="s">
        <v>536</v>
      </c>
    </row>
    <row r="17824" spans="1:2">
      <c r="A17824" t="s">
        <v>537</v>
      </c>
      <c r="B17824" t="s">
        <v>538</v>
      </c>
    </row>
    <row r="17825" spans="1:2">
      <c r="A17825" t="s">
        <v>537</v>
      </c>
      <c r="B17825" t="s">
        <v>538</v>
      </c>
    </row>
    <row r="17826" spans="1:2">
      <c r="A17826" t="s">
        <v>541</v>
      </c>
      <c r="B17826" t="s">
        <v>542</v>
      </c>
    </row>
    <row r="17827" spans="1:2">
      <c r="A17827" t="s">
        <v>541</v>
      </c>
      <c r="B17827" t="s">
        <v>542</v>
      </c>
    </row>
    <row r="17828" spans="1:2">
      <c r="A17828" t="s">
        <v>539</v>
      </c>
      <c r="B17828" t="s">
        <v>540</v>
      </c>
    </row>
    <row r="17829" spans="1:2">
      <c r="A17829" t="s">
        <v>539</v>
      </c>
      <c r="B17829" t="s">
        <v>540</v>
      </c>
    </row>
    <row r="17830" spans="1:2">
      <c r="A17830" t="s">
        <v>543</v>
      </c>
      <c r="B17830" t="s">
        <v>544</v>
      </c>
    </row>
    <row r="17831" spans="1:2">
      <c r="A17831" t="s">
        <v>543</v>
      </c>
      <c r="B17831" t="s">
        <v>544</v>
      </c>
    </row>
    <row r="17832" spans="1:2">
      <c r="A17832" t="s">
        <v>522</v>
      </c>
      <c r="B17832" t="s">
        <v>523</v>
      </c>
    </row>
    <row r="17833" spans="1:2">
      <c r="A17833" t="s">
        <v>522</v>
      </c>
      <c r="B17833" t="s">
        <v>523</v>
      </c>
    </row>
    <row r="17834" spans="1:2">
      <c r="A17834" t="s">
        <v>524</v>
      </c>
      <c r="B17834" t="s">
        <v>525</v>
      </c>
    </row>
    <row r="17835" spans="1:2">
      <c r="A17835" t="s">
        <v>524</v>
      </c>
      <c r="B17835" t="s">
        <v>525</v>
      </c>
    </row>
    <row r="17836" spans="1:2">
      <c r="A17836" t="s">
        <v>526</v>
      </c>
      <c r="B17836" t="s">
        <v>527</v>
      </c>
    </row>
    <row r="17837" spans="1:2">
      <c r="A17837" t="s">
        <v>526</v>
      </c>
      <c r="B17837" t="s">
        <v>527</v>
      </c>
    </row>
    <row r="17838" spans="1:2">
      <c r="A17838" t="s">
        <v>528</v>
      </c>
      <c r="B17838" t="s">
        <v>13212</v>
      </c>
    </row>
    <row r="17839" spans="1:2">
      <c r="A17839" t="s">
        <v>528</v>
      </c>
      <c r="B17839" t="s">
        <v>13212</v>
      </c>
    </row>
    <row r="17840" spans="1:2">
      <c r="A17840" t="s">
        <v>507</v>
      </c>
      <c r="B17840" t="s">
        <v>508</v>
      </c>
    </row>
    <row r="17841" spans="1:2">
      <c r="A17841" t="s">
        <v>507</v>
      </c>
      <c r="B17841" t="s">
        <v>508</v>
      </c>
    </row>
    <row r="17842" spans="1:2">
      <c r="A17842" t="s">
        <v>511</v>
      </c>
      <c r="B17842" t="s">
        <v>13201</v>
      </c>
    </row>
    <row r="17843" spans="1:2">
      <c r="A17843" t="s">
        <v>511</v>
      </c>
      <c r="B17843" t="s">
        <v>13201</v>
      </c>
    </row>
    <row r="17844" spans="1:2">
      <c r="A17844" t="s">
        <v>509</v>
      </c>
      <c r="B17844" t="s">
        <v>510</v>
      </c>
    </row>
    <row r="17845" spans="1:2">
      <c r="A17845" t="s">
        <v>509</v>
      </c>
      <c r="B17845" t="s">
        <v>510</v>
      </c>
    </row>
    <row r="17846" spans="1:2">
      <c r="A17846" t="s">
        <v>512</v>
      </c>
      <c r="B17846" t="s">
        <v>13208</v>
      </c>
    </row>
    <row r="17847" spans="1:2">
      <c r="A17847" t="s">
        <v>512</v>
      </c>
      <c r="B17847" t="s">
        <v>13208</v>
      </c>
    </row>
    <row r="17848" spans="1:2">
      <c r="A17848" t="s">
        <v>513</v>
      </c>
      <c r="B17848" t="s">
        <v>514</v>
      </c>
    </row>
    <row r="17849" spans="1:2">
      <c r="A17849" t="s">
        <v>513</v>
      </c>
      <c r="B17849" t="s">
        <v>514</v>
      </c>
    </row>
    <row r="17850" spans="1:2">
      <c r="A17850" t="s">
        <v>515</v>
      </c>
      <c r="B17850" t="s">
        <v>516</v>
      </c>
    </row>
    <row r="17851" spans="1:2">
      <c r="A17851" t="s">
        <v>515</v>
      </c>
      <c r="B17851" t="s">
        <v>516</v>
      </c>
    </row>
    <row r="17852" spans="1:2">
      <c r="A17852" t="s">
        <v>518</v>
      </c>
      <c r="B17852" t="s">
        <v>519</v>
      </c>
    </row>
    <row r="17853" spans="1:2">
      <c r="A17853" t="s">
        <v>518</v>
      </c>
      <c r="B17853" t="s">
        <v>519</v>
      </c>
    </row>
    <row r="17854" spans="1:2">
      <c r="A17854" t="s">
        <v>517</v>
      </c>
      <c r="B17854" t="s">
        <v>13185</v>
      </c>
    </row>
    <row r="17855" spans="1:2">
      <c r="A17855" t="s">
        <v>517</v>
      </c>
      <c r="B17855" t="s">
        <v>13185</v>
      </c>
    </row>
    <row r="17856" spans="1:2">
      <c r="A17856" t="s">
        <v>520</v>
      </c>
      <c r="B17856" t="s">
        <v>521</v>
      </c>
    </row>
    <row r="17857" spans="1:2">
      <c r="A17857" t="s">
        <v>520</v>
      </c>
      <c r="B17857" t="s">
        <v>521</v>
      </c>
    </row>
    <row r="17858" spans="1:2">
      <c r="A17858" t="s">
        <v>13337</v>
      </c>
      <c r="B17858" t="s">
        <v>13338</v>
      </c>
    </row>
    <row r="17859" spans="1:2">
      <c r="A17859" t="s">
        <v>13337</v>
      </c>
      <c r="B17859" t="s">
        <v>13338</v>
      </c>
    </row>
    <row r="17860" spans="1:2">
      <c r="A17860" t="s">
        <v>13339</v>
      </c>
      <c r="B17860" t="s">
        <v>13340</v>
      </c>
    </row>
    <row r="17861" spans="1:2">
      <c r="A17861" t="s">
        <v>13339</v>
      </c>
      <c r="B17861" t="s">
        <v>13340</v>
      </c>
    </row>
    <row r="17862" spans="1:2">
      <c r="A17862" t="s">
        <v>13341</v>
      </c>
      <c r="B17862" t="s">
        <v>13342</v>
      </c>
    </row>
    <row r="17863" spans="1:2">
      <c r="A17863" t="s">
        <v>13341</v>
      </c>
      <c r="B17863" t="s">
        <v>13342</v>
      </c>
    </row>
    <row r="17864" spans="1:2">
      <c r="A17864" t="s">
        <v>13343</v>
      </c>
      <c r="B17864" t="s">
        <v>13344</v>
      </c>
    </row>
    <row r="17865" spans="1:2">
      <c r="A17865" t="s">
        <v>13343</v>
      </c>
      <c r="B17865" t="s">
        <v>13344</v>
      </c>
    </row>
    <row r="17866" spans="1:2">
      <c r="A17866" t="s">
        <v>13345</v>
      </c>
      <c r="B17866" t="s">
        <v>13346</v>
      </c>
    </row>
    <row r="17867" spans="1:2">
      <c r="A17867" t="s">
        <v>13345</v>
      </c>
      <c r="B17867" t="s">
        <v>13346</v>
      </c>
    </row>
    <row r="17868" spans="1:2">
      <c r="A17868" t="s">
        <v>13347</v>
      </c>
      <c r="B17868" t="s">
        <v>13348</v>
      </c>
    </row>
    <row r="17869" spans="1:2">
      <c r="A17869" t="s">
        <v>13347</v>
      </c>
      <c r="B17869" t="s">
        <v>13348</v>
      </c>
    </row>
    <row r="17870" spans="1:2">
      <c r="A17870" t="s">
        <v>13283</v>
      </c>
      <c r="B17870" t="s">
        <v>10800</v>
      </c>
    </row>
    <row r="17871" spans="1:2">
      <c r="A17871" t="s">
        <v>13283</v>
      </c>
      <c r="B17871" t="s">
        <v>10800</v>
      </c>
    </row>
    <row r="17872" spans="1:2">
      <c r="A17872" t="s">
        <v>13284</v>
      </c>
      <c r="B17872" t="s">
        <v>4078</v>
      </c>
    </row>
    <row r="17873" spans="1:2">
      <c r="A17873" t="s">
        <v>13284</v>
      </c>
      <c r="B17873" t="s">
        <v>4078</v>
      </c>
    </row>
    <row r="17874" spans="1:2">
      <c r="A17874" t="s">
        <v>13216</v>
      </c>
      <c r="B17874" t="s">
        <v>13217</v>
      </c>
    </row>
    <row r="17875" spans="1:2">
      <c r="A17875" t="s">
        <v>13216</v>
      </c>
      <c r="B17875" t="s">
        <v>13217</v>
      </c>
    </row>
    <row r="17876" spans="1:2">
      <c r="A17876" t="s">
        <v>13216</v>
      </c>
      <c r="B17876" t="s">
        <v>13217</v>
      </c>
    </row>
    <row r="17877" spans="1:2">
      <c r="A17877" t="s">
        <v>13280</v>
      </c>
      <c r="B17877" t="s">
        <v>4102</v>
      </c>
    </row>
    <row r="17878" spans="1:2">
      <c r="A17878" t="s">
        <v>13280</v>
      </c>
      <c r="B17878" t="s">
        <v>4102</v>
      </c>
    </row>
    <row r="17879" spans="1:2">
      <c r="A17879" t="s">
        <v>13281</v>
      </c>
      <c r="B17879" t="s">
        <v>4100</v>
      </c>
    </row>
    <row r="17880" spans="1:2">
      <c r="A17880" t="s">
        <v>13281</v>
      </c>
      <c r="B17880" t="s">
        <v>4100</v>
      </c>
    </row>
    <row r="17881" spans="1:2">
      <c r="A17881" t="s">
        <v>13282</v>
      </c>
      <c r="B17881" t="s">
        <v>12971</v>
      </c>
    </row>
    <row r="17882" spans="1:2">
      <c r="A17882" t="s">
        <v>13282</v>
      </c>
      <c r="B17882" t="s">
        <v>12971</v>
      </c>
    </row>
    <row r="17883" spans="1:2">
      <c r="A17883" t="s">
        <v>13119</v>
      </c>
      <c r="B17883" t="s">
        <v>13120</v>
      </c>
    </row>
    <row r="17884" spans="1:2">
      <c r="A17884" t="s">
        <v>13119</v>
      </c>
      <c r="B17884" t="s">
        <v>13120</v>
      </c>
    </row>
    <row r="17885" spans="1:2">
      <c r="A17885" t="s">
        <v>13119</v>
      </c>
      <c r="B17885" t="s">
        <v>13120</v>
      </c>
    </row>
    <row r="17886" spans="1:2">
      <c r="A17886" t="s">
        <v>13325</v>
      </c>
      <c r="B17886" t="s">
        <v>13326</v>
      </c>
    </row>
    <row r="17887" spans="1:2">
      <c r="A17887" t="s">
        <v>13325</v>
      </c>
      <c r="B17887" t="s">
        <v>13326</v>
      </c>
    </row>
    <row r="17888" spans="1:2">
      <c r="A17888" t="s">
        <v>13268</v>
      </c>
      <c r="B17888" t="s">
        <v>13269</v>
      </c>
    </row>
    <row r="17889" spans="1:2">
      <c r="A17889" t="s">
        <v>13268</v>
      </c>
      <c r="B17889" t="s">
        <v>13269</v>
      </c>
    </row>
    <row r="17890" spans="1:2">
      <c r="A17890" t="s">
        <v>13272</v>
      </c>
      <c r="B17890" t="s">
        <v>13273</v>
      </c>
    </row>
    <row r="17891" spans="1:2">
      <c r="A17891" t="s">
        <v>13272</v>
      </c>
      <c r="B17891" t="s">
        <v>13273</v>
      </c>
    </row>
    <row r="17892" spans="1:2">
      <c r="A17892" t="s">
        <v>13270</v>
      </c>
      <c r="B17892" t="s">
        <v>13271</v>
      </c>
    </row>
    <row r="17893" spans="1:2">
      <c r="A17893" t="s">
        <v>13270</v>
      </c>
      <c r="B17893" t="s">
        <v>13271</v>
      </c>
    </row>
    <row r="17894" spans="1:2">
      <c r="A17894" t="s">
        <v>13264</v>
      </c>
      <c r="B17894" t="s">
        <v>13265</v>
      </c>
    </row>
    <row r="17895" spans="1:2">
      <c r="A17895" t="s">
        <v>13264</v>
      </c>
      <c r="B17895" t="s">
        <v>13265</v>
      </c>
    </row>
    <row r="17896" spans="1:2">
      <c r="A17896" t="s">
        <v>13266</v>
      </c>
      <c r="B17896" t="s">
        <v>13267</v>
      </c>
    </row>
    <row r="17897" spans="1:2">
      <c r="A17897" t="s">
        <v>13266</v>
      </c>
      <c r="B17897" t="s">
        <v>13267</v>
      </c>
    </row>
    <row r="17898" spans="1:2">
      <c r="A17898" t="s">
        <v>13260</v>
      </c>
      <c r="B17898" t="s">
        <v>13261</v>
      </c>
    </row>
    <row r="17899" spans="1:2">
      <c r="A17899" t="s">
        <v>13260</v>
      </c>
      <c r="B17899" t="s">
        <v>13261</v>
      </c>
    </row>
    <row r="17900" spans="1:2">
      <c r="A17900" t="s">
        <v>13262</v>
      </c>
      <c r="B17900" t="s">
        <v>13263</v>
      </c>
    </row>
    <row r="17901" spans="1:2">
      <c r="A17901" t="s">
        <v>13262</v>
      </c>
      <c r="B17901" t="s">
        <v>13263</v>
      </c>
    </row>
    <row r="17902" spans="1:2">
      <c r="A17902" t="s">
        <v>13218</v>
      </c>
      <c r="B17902" t="s">
        <v>13219</v>
      </c>
    </row>
    <row r="17903" spans="1:2">
      <c r="A17903" t="s">
        <v>13218</v>
      </c>
      <c r="B17903" t="s">
        <v>13219</v>
      </c>
    </row>
    <row r="17904" spans="1:2">
      <c r="A17904" t="s">
        <v>13218</v>
      </c>
      <c r="B17904" t="s">
        <v>13219</v>
      </c>
    </row>
    <row r="17905" spans="1:2">
      <c r="A17905" t="s">
        <v>557</v>
      </c>
      <c r="B17905" t="s">
        <v>13291</v>
      </c>
    </row>
    <row r="17906" spans="1:2">
      <c r="A17906" t="s">
        <v>557</v>
      </c>
      <c r="B17906" t="s">
        <v>13291</v>
      </c>
    </row>
    <row r="17907" spans="1:2">
      <c r="A17907" t="s">
        <v>555</v>
      </c>
      <c r="B17907" t="s">
        <v>13254</v>
      </c>
    </row>
    <row r="17908" spans="1:2">
      <c r="A17908" t="s">
        <v>555</v>
      </c>
      <c r="B17908" t="s">
        <v>13254</v>
      </c>
    </row>
    <row r="17909" spans="1:2">
      <c r="A17909" t="s">
        <v>556</v>
      </c>
      <c r="B17909" t="s">
        <v>13255</v>
      </c>
    </row>
    <row r="17910" spans="1:2">
      <c r="A17910" t="s">
        <v>556</v>
      </c>
      <c r="B17910" t="s">
        <v>13255</v>
      </c>
    </row>
    <row r="17911" spans="1:2">
      <c r="A17911" t="s">
        <v>545</v>
      </c>
      <c r="B17911" t="s">
        <v>13231</v>
      </c>
    </row>
    <row r="17912" spans="1:2">
      <c r="A17912" t="s">
        <v>545</v>
      </c>
      <c r="B17912" t="s">
        <v>13231</v>
      </c>
    </row>
    <row r="17913" spans="1:2">
      <c r="A17913" t="s">
        <v>547</v>
      </c>
      <c r="B17913" t="s">
        <v>13232</v>
      </c>
    </row>
    <row r="17914" spans="1:2">
      <c r="A17914" t="s">
        <v>547</v>
      </c>
      <c r="B17914" t="s">
        <v>13232</v>
      </c>
    </row>
    <row r="17915" spans="1:2">
      <c r="A17915" t="s">
        <v>546</v>
      </c>
      <c r="B17915" t="s">
        <v>13233</v>
      </c>
    </row>
    <row r="17916" spans="1:2">
      <c r="A17916" t="s">
        <v>546</v>
      </c>
      <c r="B17916" t="s">
        <v>13233</v>
      </c>
    </row>
    <row r="17917" spans="1:2">
      <c r="A17917" t="s">
        <v>548</v>
      </c>
      <c r="B17917" t="s">
        <v>13234</v>
      </c>
    </row>
    <row r="17918" spans="1:2">
      <c r="A17918" t="s">
        <v>548</v>
      </c>
      <c r="B17918" t="s">
        <v>13234</v>
      </c>
    </row>
    <row r="17919" spans="1:2">
      <c r="A17919" t="s">
        <v>549</v>
      </c>
      <c r="B17919" t="s">
        <v>12749</v>
      </c>
    </row>
    <row r="17920" spans="1:2">
      <c r="A17920" t="s">
        <v>549</v>
      </c>
      <c r="B17920" t="s">
        <v>12749</v>
      </c>
    </row>
    <row r="17921" spans="1:2">
      <c r="A17921" t="s">
        <v>551</v>
      </c>
      <c r="B17921" t="s">
        <v>13235</v>
      </c>
    </row>
    <row r="17922" spans="1:2">
      <c r="A17922" t="s">
        <v>551</v>
      </c>
      <c r="B17922" t="s">
        <v>13235</v>
      </c>
    </row>
    <row r="17923" spans="1:2">
      <c r="A17923" t="s">
        <v>550</v>
      </c>
      <c r="B17923" t="s">
        <v>12755</v>
      </c>
    </row>
    <row r="17924" spans="1:2">
      <c r="A17924" t="s">
        <v>550</v>
      </c>
      <c r="B17924" t="s">
        <v>12755</v>
      </c>
    </row>
    <row r="17925" spans="1:2">
      <c r="A17925" t="s">
        <v>552</v>
      </c>
      <c r="B17925" t="s">
        <v>13236</v>
      </c>
    </row>
    <row r="17926" spans="1:2">
      <c r="A17926" t="s">
        <v>552</v>
      </c>
      <c r="B17926" t="s">
        <v>13236</v>
      </c>
    </row>
    <row r="17927" spans="1:2">
      <c r="A17927" t="s">
        <v>481</v>
      </c>
      <c r="B17927" t="s">
        <v>482</v>
      </c>
    </row>
    <row r="17928" spans="1:2">
      <c r="A17928" t="s">
        <v>481</v>
      </c>
      <c r="B17928" t="s">
        <v>482</v>
      </c>
    </row>
    <row r="17929" spans="1:2">
      <c r="A17929" t="s">
        <v>487</v>
      </c>
      <c r="B17929" t="s">
        <v>13222</v>
      </c>
    </row>
    <row r="17930" spans="1:2">
      <c r="A17930" t="s">
        <v>487</v>
      </c>
      <c r="B17930" t="s">
        <v>13222</v>
      </c>
    </row>
    <row r="17931" spans="1:2">
      <c r="A17931" t="s">
        <v>483</v>
      </c>
      <c r="B17931" t="s">
        <v>484</v>
      </c>
    </row>
    <row r="17932" spans="1:2">
      <c r="A17932" t="s">
        <v>483</v>
      </c>
      <c r="B17932" t="s">
        <v>484</v>
      </c>
    </row>
    <row r="17933" spans="1:2">
      <c r="A17933" t="s">
        <v>488</v>
      </c>
      <c r="B17933" t="s">
        <v>13223</v>
      </c>
    </row>
    <row r="17934" spans="1:2">
      <c r="A17934" t="s">
        <v>488</v>
      </c>
      <c r="B17934" t="s">
        <v>13223</v>
      </c>
    </row>
    <row r="17935" spans="1:2">
      <c r="A17935" t="s">
        <v>485</v>
      </c>
      <c r="B17935" t="s">
        <v>486</v>
      </c>
    </row>
    <row r="17936" spans="1:2">
      <c r="A17936" t="s">
        <v>485</v>
      </c>
      <c r="B17936" t="s">
        <v>486</v>
      </c>
    </row>
    <row r="17937" spans="1:2">
      <c r="A17937" t="s">
        <v>489</v>
      </c>
      <c r="B17937" t="s">
        <v>13224</v>
      </c>
    </row>
    <row r="17938" spans="1:2">
      <c r="A17938" t="s">
        <v>489</v>
      </c>
      <c r="B17938" t="s">
        <v>13224</v>
      </c>
    </row>
    <row r="17939" spans="1:2">
      <c r="A17939" t="s">
        <v>493</v>
      </c>
      <c r="B17939" t="s">
        <v>13225</v>
      </c>
    </row>
    <row r="17940" spans="1:2">
      <c r="A17940" t="s">
        <v>493</v>
      </c>
      <c r="B17940" t="s">
        <v>13225</v>
      </c>
    </row>
    <row r="17941" spans="1:2">
      <c r="A17941" t="s">
        <v>495</v>
      </c>
      <c r="B17941" t="s">
        <v>13226</v>
      </c>
    </row>
    <row r="17942" spans="1:2">
      <c r="A17942" t="s">
        <v>495</v>
      </c>
      <c r="B17942" t="s">
        <v>13226</v>
      </c>
    </row>
    <row r="17943" spans="1:2">
      <c r="A17943" t="s">
        <v>491</v>
      </c>
      <c r="B17943" t="s">
        <v>13227</v>
      </c>
    </row>
    <row r="17944" spans="1:2">
      <c r="A17944" t="s">
        <v>491</v>
      </c>
      <c r="B17944" t="s">
        <v>13227</v>
      </c>
    </row>
    <row r="17945" spans="1:2">
      <c r="A17945" t="s">
        <v>494</v>
      </c>
      <c r="B17945" t="s">
        <v>13228</v>
      </c>
    </row>
    <row r="17946" spans="1:2">
      <c r="A17946" t="s">
        <v>494</v>
      </c>
      <c r="B17946" t="s">
        <v>13228</v>
      </c>
    </row>
    <row r="17947" spans="1:2">
      <c r="A17947" t="s">
        <v>496</v>
      </c>
      <c r="B17947" t="s">
        <v>13226</v>
      </c>
    </row>
    <row r="17948" spans="1:2">
      <c r="A17948" t="s">
        <v>496</v>
      </c>
      <c r="B17948" t="s">
        <v>13226</v>
      </c>
    </row>
    <row r="17949" spans="1:2">
      <c r="A17949" t="s">
        <v>497</v>
      </c>
      <c r="B17949" t="s">
        <v>498</v>
      </c>
    </row>
    <row r="17950" spans="1:2">
      <c r="A17950" t="s">
        <v>497</v>
      </c>
      <c r="B17950" t="s">
        <v>498</v>
      </c>
    </row>
    <row r="17951" spans="1:2">
      <c r="A17951" t="s">
        <v>501</v>
      </c>
      <c r="B17951" t="s">
        <v>13229</v>
      </c>
    </row>
    <row r="17952" spans="1:2">
      <c r="A17952" t="s">
        <v>501</v>
      </c>
      <c r="B17952" t="s">
        <v>13229</v>
      </c>
    </row>
    <row r="17953" spans="1:2">
      <c r="A17953" t="s">
        <v>499</v>
      </c>
      <c r="B17953" t="s">
        <v>500</v>
      </c>
    </row>
    <row r="17954" spans="1:2">
      <c r="A17954" t="s">
        <v>499</v>
      </c>
      <c r="B17954" t="s">
        <v>500</v>
      </c>
    </row>
    <row r="17955" spans="1:2">
      <c r="A17955" t="s">
        <v>502</v>
      </c>
      <c r="B17955" t="s">
        <v>13230</v>
      </c>
    </row>
    <row r="17956" spans="1:2">
      <c r="A17956" t="s">
        <v>502</v>
      </c>
      <c r="B17956" t="s">
        <v>13230</v>
      </c>
    </row>
    <row r="17957" spans="1:2">
      <c r="A17957" t="s">
        <v>503</v>
      </c>
      <c r="B17957" t="s">
        <v>504</v>
      </c>
    </row>
    <row r="17958" spans="1:2">
      <c r="A17958" t="s">
        <v>503</v>
      </c>
      <c r="B17958" t="s">
        <v>504</v>
      </c>
    </row>
    <row r="17959" spans="1:2">
      <c r="A17959" t="s">
        <v>505</v>
      </c>
      <c r="B17959" t="s">
        <v>506</v>
      </c>
    </row>
    <row r="17960" spans="1:2">
      <c r="A17960" t="s">
        <v>505</v>
      </c>
      <c r="B17960" t="s">
        <v>506</v>
      </c>
    </row>
    <row r="17961" spans="1:2">
      <c r="A17961" t="s">
        <v>472</v>
      </c>
      <c r="B17961" t="s">
        <v>12761</v>
      </c>
    </row>
    <row r="17962" spans="1:2">
      <c r="A17962" t="s">
        <v>472</v>
      </c>
      <c r="B17962" t="s">
        <v>12761</v>
      </c>
    </row>
    <row r="17963" spans="1:2">
      <c r="A17963" t="s">
        <v>475</v>
      </c>
      <c r="B17963" t="s">
        <v>13220</v>
      </c>
    </row>
    <row r="17964" spans="1:2">
      <c r="A17964" t="s">
        <v>475</v>
      </c>
      <c r="B17964" t="s">
        <v>13220</v>
      </c>
    </row>
    <row r="17965" spans="1:2">
      <c r="A17965" t="s">
        <v>473</v>
      </c>
      <c r="B17965" t="s">
        <v>12765</v>
      </c>
    </row>
    <row r="17966" spans="1:2">
      <c r="A17966" t="s">
        <v>473</v>
      </c>
      <c r="B17966" t="s">
        <v>12765</v>
      </c>
    </row>
    <row r="17967" spans="1:2">
      <c r="A17967" t="s">
        <v>476</v>
      </c>
      <c r="B17967" t="s">
        <v>13221</v>
      </c>
    </row>
    <row r="17968" spans="1:2">
      <c r="A17968" t="s">
        <v>476</v>
      </c>
      <c r="B17968" t="s">
        <v>13221</v>
      </c>
    </row>
    <row r="17969" spans="1:2">
      <c r="A17969" t="s">
        <v>474</v>
      </c>
      <c r="B17969" t="s">
        <v>12773</v>
      </c>
    </row>
    <row r="17970" spans="1:2">
      <c r="A17970" t="s">
        <v>474</v>
      </c>
      <c r="B17970" t="s">
        <v>12773</v>
      </c>
    </row>
    <row r="17971" spans="1:2">
      <c r="A17971" t="s">
        <v>477</v>
      </c>
      <c r="B17971" t="s">
        <v>13241</v>
      </c>
    </row>
    <row r="17972" spans="1:2">
      <c r="A17972" t="s">
        <v>477</v>
      </c>
      <c r="B17972" t="s">
        <v>13241</v>
      </c>
    </row>
    <row r="17973" spans="1:2">
      <c r="A17973" t="s">
        <v>479</v>
      </c>
      <c r="B17973" t="s">
        <v>13242</v>
      </c>
    </row>
    <row r="17974" spans="1:2">
      <c r="A17974" t="s">
        <v>479</v>
      </c>
      <c r="B17974" t="s">
        <v>13242</v>
      </c>
    </row>
    <row r="17975" spans="1:2">
      <c r="A17975" t="s">
        <v>478</v>
      </c>
      <c r="B17975" t="s">
        <v>13243</v>
      </c>
    </row>
    <row r="17976" spans="1:2">
      <c r="A17976" t="s">
        <v>478</v>
      </c>
      <c r="B17976" t="s">
        <v>13243</v>
      </c>
    </row>
    <row r="17977" spans="1:2">
      <c r="A17977" t="s">
        <v>480</v>
      </c>
      <c r="B17977" t="s">
        <v>13244</v>
      </c>
    </row>
    <row r="17978" spans="1:2">
      <c r="A17978" t="s">
        <v>480</v>
      </c>
      <c r="B17978" t="s">
        <v>13244</v>
      </c>
    </row>
    <row r="17979" spans="1:2">
      <c r="A17979" t="s">
        <v>601</v>
      </c>
      <c r="B17979" t="s">
        <v>13136</v>
      </c>
    </row>
    <row r="17980" spans="1:2">
      <c r="A17980" t="s">
        <v>601</v>
      </c>
      <c r="B17980" t="s">
        <v>13136</v>
      </c>
    </row>
    <row r="17981" spans="1:2">
      <c r="A17981" t="s">
        <v>603</v>
      </c>
      <c r="B17981" t="s">
        <v>13209</v>
      </c>
    </row>
    <row r="17982" spans="1:2">
      <c r="A17982" t="s">
        <v>603</v>
      </c>
      <c r="B17982" t="s">
        <v>13209</v>
      </c>
    </row>
    <row r="17983" spans="1:2">
      <c r="A17983" t="s">
        <v>599</v>
      </c>
      <c r="B17983" t="s">
        <v>13195</v>
      </c>
    </row>
    <row r="17984" spans="1:2">
      <c r="A17984" t="s">
        <v>599</v>
      </c>
      <c r="B17984" t="s">
        <v>13195</v>
      </c>
    </row>
    <row r="17985" spans="1:2">
      <c r="A17985" t="s">
        <v>573</v>
      </c>
      <c r="B17985" t="s">
        <v>13237</v>
      </c>
    </row>
    <row r="17986" spans="1:2">
      <c r="A17986" t="s">
        <v>573</v>
      </c>
      <c r="B17986" t="s">
        <v>13237</v>
      </c>
    </row>
    <row r="17987" spans="1:2">
      <c r="A17987" t="s">
        <v>574</v>
      </c>
      <c r="B17987" t="s">
        <v>13238</v>
      </c>
    </row>
    <row r="17988" spans="1:2">
      <c r="A17988" t="s">
        <v>574</v>
      </c>
      <c r="B17988" t="s">
        <v>13238</v>
      </c>
    </row>
    <row r="17989" spans="1:2">
      <c r="A17989" t="s">
        <v>575</v>
      </c>
      <c r="B17989" t="s">
        <v>13239</v>
      </c>
    </row>
    <row r="17990" spans="1:2">
      <c r="A17990" t="s">
        <v>575</v>
      </c>
      <c r="B17990" t="s">
        <v>13239</v>
      </c>
    </row>
    <row r="17991" spans="1:2">
      <c r="A17991" t="s">
        <v>577</v>
      </c>
      <c r="B17991" t="s">
        <v>13240</v>
      </c>
    </row>
    <row r="17992" spans="1:2">
      <c r="A17992" t="s">
        <v>577</v>
      </c>
      <c r="B17992" t="s">
        <v>13240</v>
      </c>
    </row>
    <row r="17993" spans="1:2">
      <c r="A17993" t="s">
        <v>576</v>
      </c>
      <c r="B17993" t="s">
        <v>13300</v>
      </c>
    </row>
    <row r="17994" spans="1:2">
      <c r="A17994" t="s">
        <v>576</v>
      </c>
      <c r="B17994" t="s">
        <v>13300</v>
      </c>
    </row>
    <row r="17995" spans="1:2">
      <c r="A17995" t="s">
        <v>578</v>
      </c>
      <c r="B17995" t="s">
        <v>13301</v>
      </c>
    </row>
    <row r="17996" spans="1:2">
      <c r="A17996" t="s">
        <v>578</v>
      </c>
      <c r="B17996" t="s">
        <v>13301</v>
      </c>
    </row>
    <row r="17997" spans="1:2">
      <c r="A17997" t="s">
        <v>13333</v>
      </c>
      <c r="B17997" t="s">
        <v>13334</v>
      </c>
    </row>
    <row r="17998" spans="1:2">
      <c r="A17998" t="s">
        <v>13333</v>
      </c>
      <c r="B17998" t="s">
        <v>13334</v>
      </c>
    </row>
    <row r="17999" spans="1:2">
      <c r="A17999" t="s">
        <v>13331</v>
      </c>
      <c r="B17999" t="s">
        <v>13332</v>
      </c>
    </row>
    <row r="18000" spans="1:2">
      <c r="A18000" t="s">
        <v>13331</v>
      </c>
      <c r="B18000" t="s">
        <v>13332</v>
      </c>
    </row>
    <row r="18001" spans="1:2">
      <c r="A18001" t="s">
        <v>13327</v>
      </c>
      <c r="B18001" t="s">
        <v>13328</v>
      </c>
    </row>
    <row r="18002" spans="1:2">
      <c r="A18002" t="s">
        <v>13327</v>
      </c>
      <c r="B18002" t="s">
        <v>13328</v>
      </c>
    </row>
    <row r="18003" spans="1:2">
      <c r="A18003" t="s">
        <v>13329</v>
      </c>
      <c r="B18003" t="s">
        <v>13330</v>
      </c>
    </row>
    <row r="18004" spans="1:2">
      <c r="A18004" t="s">
        <v>13329</v>
      </c>
      <c r="B18004" t="s">
        <v>13330</v>
      </c>
    </row>
    <row r="18005" spans="1:2">
      <c r="A18005" t="s">
        <v>13289</v>
      </c>
      <c r="B18005" t="s">
        <v>13290</v>
      </c>
    </row>
    <row r="18006" spans="1:2">
      <c r="A18006" t="s">
        <v>13289</v>
      </c>
      <c r="B18006" t="s">
        <v>13290</v>
      </c>
    </row>
    <row r="18007" spans="1:2">
      <c r="A18007" t="s">
        <v>13285</v>
      </c>
      <c r="B18007" t="s">
        <v>13286</v>
      </c>
    </row>
    <row r="18008" spans="1:2">
      <c r="A18008" t="s">
        <v>13285</v>
      </c>
      <c r="B18008" t="s">
        <v>13286</v>
      </c>
    </row>
    <row r="18009" spans="1:2">
      <c r="A18009" t="s">
        <v>13287</v>
      </c>
      <c r="B18009" t="s">
        <v>13288</v>
      </c>
    </row>
    <row r="18010" spans="1:2">
      <c r="A18010" t="s">
        <v>13287</v>
      </c>
      <c r="B18010" t="s">
        <v>13288</v>
      </c>
    </row>
    <row r="18011" spans="1:2">
      <c r="A18011" t="s">
        <v>13350</v>
      </c>
      <c r="B18011" t="s">
        <v>13177</v>
      </c>
    </row>
    <row r="18012" spans="1:2">
      <c r="A18012" s="2" t="s">
        <v>13456</v>
      </c>
      <c r="B18012" t="s">
        <v>13464</v>
      </c>
    </row>
    <row r="18013" spans="1:2">
      <c r="A18013" t="s">
        <v>13351</v>
      </c>
      <c r="B18013" t="s">
        <v>13178</v>
      </c>
    </row>
    <row r="18014" spans="1:2">
      <c r="A18014" t="s">
        <v>13353</v>
      </c>
      <c r="B18014" t="s">
        <v>13179</v>
      </c>
    </row>
    <row r="18015" spans="1:2">
      <c r="A18015" t="s">
        <v>13354</v>
      </c>
      <c r="B18015" t="s">
        <v>13180</v>
      </c>
    </row>
    <row r="18016" spans="1:2">
      <c r="A18016" t="s">
        <v>13355</v>
      </c>
      <c r="B18016" t="s">
        <v>13181</v>
      </c>
    </row>
    <row r="18017" spans="1:2">
      <c r="A18017" s="2" t="s">
        <v>13457</v>
      </c>
      <c r="B18017" t="s">
        <v>13465</v>
      </c>
    </row>
    <row r="18018" spans="1:2">
      <c r="A18018" s="2" t="s">
        <v>13458</v>
      </c>
      <c r="B18018" t="s">
        <v>13466</v>
      </c>
    </row>
    <row r="18019" spans="1:2">
      <c r="A18019" s="2" t="s">
        <v>13459</v>
      </c>
      <c r="B18019" t="s">
        <v>13467</v>
      </c>
    </row>
    <row r="18020" spans="1:2">
      <c r="A18020" s="2" t="s">
        <v>13460</v>
      </c>
      <c r="B18020" t="s">
        <v>13468</v>
      </c>
    </row>
    <row r="18021" spans="1:2">
      <c r="A18021" t="s">
        <v>13352</v>
      </c>
      <c r="B18021" t="s">
        <v>13182</v>
      </c>
    </row>
    <row r="18022" spans="1:2">
      <c r="A18022" s="2" t="s">
        <v>13455</v>
      </c>
      <c r="B18022" t="s">
        <v>13259</v>
      </c>
    </row>
    <row r="18023" spans="1:2">
      <c r="A18023" s="2" t="s">
        <v>13461</v>
      </c>
      <c r="B18023" t="s">
        <v>13469</v>
      </c>
    </row>
    <row r="18024" spans="1:2">
      <c r="A18024" s="2" t="s">
        <v>13462</v>
      </c>
      <c r="B18024" t="s">
        <v>13470</v>
      </c>
    </row>
    <row r="18025" spans="1:2">
      <c r="A18025" t="s">
        <v>13356</v>
      </c>
      <c r="B18025" t="s">
        <v>13357</v>
      </c>
    </row>
    <row r="18026" spans="1:2">
      <c r="A18026" s="2" t="s">
        <v>13454</v>
      </c>
      <c r="B18026" t="s">
        <v>13463</v>
      </c>
    </row>
    <row r="18027" spans="1:2">
      <c r="A18027" t="s">
        <v>13358</v>
      </c>
      <c r="B18027" t="s">
        <v>13359</v>
      </c>
    </row>
    <row r="18028" spans="1:2">
      <c r="A18028" t="s">
        <v>13360</v>
      </c>
      <c r="B18028" t="s">
        <v>13361</v>
      </c>
    </row>
    <row r="18029" spans="1:2">
      <c r="A18029" t="s">
        <v>13362</v>
      </c>
      <c r="B18029" t="s">
        <v>13363</v>
      </c>
    </row>
    <row r="18030" spans="1:2">
      <c r="A18030" t="s">
        <v>13364</v>
      </c>
      <c r="B18030" t="s">
        <v>13365</v>
      </c>
    </row>
    <row r="18031" spans="1:2">
      <c r="A18031" t="s">
        <v>13366</v>
      </c>
      <c r="B18031" t="s">
        <v>13367</v>
      </c>
    </row>
  </sheetData>
  <sortState xmlns:xlrd2="http://schemas.microsoft.com/office/spreadsheetml/2017/richdata2" ref="A1:B18031">
    <sortCondition ref="A18014:A1803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9088895A5D041875F38DED26D0B05" ma:contentTypeVersion="7" ma:contentTypeDescription="Skapa ett nytt dokument." ma:contentTypeScope="" ma:versionID="ebb3a315ad5c9fc3e0d2bbf02f62eaf6">
  <xsd:schema xmlns:xsd="http://www.w3.org/2001/XMLSchema" xmlns:xs="http://www.w3.org/2001/XMLSchema" xmlns:p="http://schemas.microsoft.com/office/2006/metadata/properties" xmlns:ns2="fd7ee75f-8cf3-4132-b60f-58796491c5f4" targetNamespace="http://schemas.microsoft.com/office/2006/metadata/properties" ma:root="true" ma:fieldsID="c8608f3e1589b03bb07119c923015071" ns2:_="">
    <xsd:import namespace="fd7ee75f-8cf3-4132-b60f-58796491c5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ee75f-8cf3-4132-b60f-58796491c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400EE1-F70D-4490-A03E-814AABD1A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7ee75f-8cf3-4132-b60f-58796491c5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7A350-A3FA-4B88-BE3F-A7D86557C5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BFFA53-EAD1-4C5A-AC07-AB4595BAFC4D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fd7ee75f-8cf3-4132-b60f-58796491c5f4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Spec</vt:lpstr>
      <vt:lpstr>Lista</vt:lpstr>
      <vt:lpstr>Benämning</vt:lpstr>
      <vt:lpstr>Spec!Utskriftsområde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Laurikainen</dc:creator>
  <cp:keywords/>
  <dc:description/>
  <cp:lastModifiedBy>Sami Kaskela</cp:lastModifiedBy>
  <cp:revision/>
  <cp:lastPrinted>2023-03-06T15:34:31Z</cp:lastPrinted>
  <dcterms:created xsi:type="dcterms:W3CDTF">2019-12-27T14:08:31Z</dcterms:created>
  <dcterms:modified xsi:type="dcterms:W3CDTF">2023-12-14T14:58:02Z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0x0101003EB9088895A5D041875F38DED26D0B05</vt:lpwstr>
  </property>
</Properties>
</file>